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Fileserver\ZDC-files\リクエストフォルダ\いつもNAVI_API\API3.0\02 ID発行\01_設定申請書\"/>
    </mc:Choice>
  </mc:AlternateContent>
  <xr:revisionPtr revIDLastSave="0" documentId="13_ncr:1_{79DFCDB3-0EBB-4AE4-A68A-F143D8ADF147}" xr6:coauthVersionLast="47" xr6:coauthVersionMax="47" xr10:uidLastSave="{00000000-0000-0000-0000-000000000000}"/>
  <bookViews>
    <workbookView xWindow="4065" yWindow="1965" windowWidth="21600" windowHeight="11295" tabRatio="839" xr2:uid="{00000000-000D-0000-FFFF-FFFF00000000}"/>
  </bookViews>
  <sheets>
    <sheet name="Setting application form 1" sheetId="25" r:id="rId1"/>
    <sheet name="Setting application form 1 (EX)" sheetId="34" r:id="rId2"/>
    <sheet name="Setting application form 2" sheetId="27" r:id="rId3"/>
    <sheet name="Setting application form 2 (EX)" sheetId="30" r:id="rId4"/>
    <sheet name="Multi-content search setting " sheetId="32" r:id="rId5"/>
    <sheet name="Itsumo NAVI API3.0 setting comp" sheetId="16" r:id="rId6"/>
    <sheet name="【作業者用】①作業依頼履歴一覧" sheetId="18" state="hidden" r:id="rId7"/>
    <sheet name="【作業者用】②設定作業用シート" sheetId="15" state="hidden" r:id="rId8"/>
  </sheets>
  <definedNames>
    <definedName name="_xlnm._FilterDatabase" localSheetId="7" hidden="1">【作業者用】②設定作業用シート!#REF!</definedName>
    <definedName name="_xlnm.Print_Area" localSheetId="7">【作業者用】②設定作業用シート!$I$1:$I$31</definedName>
    <definedName name="_xlnm.Print_Area" localSheetId="5">'Itsumo NAVI API3.0 setting comp'!$A$1:$AA$162</definedName>
    <definedName name="_xlnm.Print_Area" localSheetId="0">'Setting application form 1'!$A$1:$AO$51</definedName>
    <definedName name="_xlnm.Print_Area" localSheetId="1">'Setting application form 1 (EX)'!$A$1:$AO$52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8" i="15" l="1"/>
  <c r="N62" i="16" s="1"/>
  <c r="G29" i="15"/>
  <c r="N63" i="16" s="1"/>
  <c r="G30" i="15"/>
  <c r="N64" i="16" s="1"/>
  <c r="G31" i="15"/>
  <c r="N65" i="16" s="1"/>
  <c r="G32" i="15"/>
  <c r="N66" i="16" s="1"/>
  <c r="G33" i="15"/>
  <c r="N67" i="16" s="1"/>
  <c r="G34" i="15"/>
  <c r="N68" i="16" s="1"/>
  <c r="G35" i="15"/>
  <c r="N69" i="16" s="1"/>
  <c r="G36" i="15"/>
  <c r="N70" i="16" s="1"/>
  <c r="G37" i="15"/>
  <c r="N71" i="16" s="1"/>
  <c r="G38" i="15"/>
  <c r="N72" i="16" s="1"/>
  <c r="G39" i="15"/>
  <c r="N73" i="16" s="1"/>
  <c r="G40" i="15"/>
  <c r="N74" i="16" s="1"/>
  <c r="G41" i="15"/>
  <c r="N75" i="16" s="1"/>
  <c r="G42" i="15"/>
  <c r="N76" i="16" s="1"/>
  <c r="G43" i="15"/>
  <c r="N77" i="16" s="1"/>
  <c r="G44" i="15"/>
  <c r="N78" i="16" s="1"/>
  <c r="G45" i="15"/>
  <c r="N79" i="16" s="1"/>
  <c r="G46" i="15"/>
  <c r="N80" i="16" s="1"/>
  <c r="G47" i="15"/>
  <c r="N81" i="16" s="1"/>
  <c r="G48" i="15"/>
  <c r="N82" i="16" s="1"/>
  <c r="G49" i="15"/>
  <c r="N83" i="16" s="1"/>
  <c r="G50" i="15"/>
  <c r="N84" i="16" s="1"/>
  <c r="G51" i="15"/>
  <c r="N85" i="16" s="1"/>
  <c r="G52" i="15"/>
  <c r="N86" i="16" s="1"/>
  <c r="G53" i="15"/>
  <c r="N87" i="16" s="1"/>
  <c r="G54" i="15"/>
  <c r="N88" i="16" s="1"/>
  <c r="G55" i="15"/>
  <c r="N89" i="16" s="1"/>
  <c r="G56" i="15"/>
  <c r="N90" i="16" s="1"/>
  <c r="G57" i="15"/>
  <c r="N91" i="16" s="1"/>
  <c r="G58" i="15"/>
  <c r="N92" i="16" s="1"/>
  <c r="G59" i="15"/>
  <c r="N93" i="16" s="1"/>
  <c r="G60" i="15"/>
  <c r="N94" i="16" s="1"/>
  <c r="G61" i="15"/>
  <c r="N95" i="16" s="1"/>
  <c r="G62" i="15"/>
  <c r="N96" i="16" s="1"/>
  <c r="G63" i="15"/>
  <c r="N97" i="16" s="1"/>
  <c r="G64" i="15"/>
  <c r="N98" i="16" s="1"/>
  <c r="G65" i="15"/>
  <c r="N99" i="16" s="1"/>
  <c r="G66" i="15"/>
  <c r="N100" i="16" s="1"/>
  <c r="N101" i="16"/>
  <c r="G67" i="15"/>
  <c r="N102" i="16" s="1"/>
  <c r="G68" i="15"/>
  <c r="N103" i="16" s="1"/>
  <c r="G69" i="15"/>
  <c r="N104" i="16" s="1"/>
  <c r="G70" i="15"/>
  <c r="N105" i="16" s="1"/>
  <c r="G71" i="15"/>
  <c r="N106" i="16" s="1"/>
  <c r="G72" i="15"/>
  <c r="N107" i="16" s="1"/>
  <c r="G73" i="15"/>
  <c r="N108" i="16" s="1"/>
  <c r="G74" i="15"/>
  <c r="N109" i="16" s="1"/>
  <c r="G75" i="15"/>
  <c r="N113" i="16" s="1"/>
  <c r="G76" i="15"/>
  <c r="N114" i="16" s="1"/>
  <c r="G77" i="15"/>
  <c r="N115" i="16" s="1"/>
  <c r="G78" i="15"/>
  <c r="N116" i="16" s="1"/>
  <c r="G79" i="15"/>
  <c r="N117" i="16" s="1"/>
  <c r="G80" i="15"/>
  <c r="N118" i="16" s="1"/>
  <c r="G81" i="15"/>
  <c r="N119" i="16" s="1"/>
  <c r="G82" i="15"/>
  <c r="N120" i="16" s="1"/>
  <c r="G83" i="15"/>
  <c r="N121" i="16" s="1"/>
  <c r="G84" i="15"/>
  <c r="N122" i="16" s="1"/>
  <c r="G85" i="15"/>
  <c r="N123" i="16" s="1"/>
  <c r="G86" i="15"/>
  <c r="N124" i="16" s="1"/>
  <c r="G87" i="15"/>
  <c r="N125" i="16" s="1"/>
  <c r="G88" i="15"/>
  <c r="N126" i="16" s="1"/>
  <c r="G89" i="15"/>
  <c r="N127" i="16" s="1"/>
  <c r="G90" i="15"/>
  <c r="N128" i="16" s="1"/>
  <c r="G91" i="15"/>
  <c r="N129" i="16" s="1"/>
  <c r="G92" i="15"/>
  <c r="N130" i="16" s="1"/>
  <c r="G93" i="15"/>
  <c r="N131" i="16" s="1"/>
  <c r="G94" i="15"/>
  <c r="N132" i="16" s="1"/>
  <c r="G95" i="15"/>
  <c r="N133" i="16" s="1"/>
  <c r="G96" i="15"/>
  <c r="N134" i="16" s="1"/>
  <c r="G97" i="15"/>
  <c r="N135" i="16" s="1"/>
  <c r="G98" i="15"/>
  <c r="N136" i="16" s="1"/>
  <c r="G99" i="15"/>
  <c r="N137" i="16" s="1"/>
  <c r="G100" i="15"/>
  <c r="N138" i="16" s="1"/>
  <c r="G101" i="15"/>
  <c r="N139" i="16" s="1"/>
  <c r="G102" i="15"/>
  <c r="N140" i="16" s="1"/>
  <c r="G103" i="15"/>
  <c r="N141" i="16" s="1"/>
  <c r="G104" i="15"/>
  <c r="N142" i="16" s="1"/>
  <c r="G105" i="15"/>
  <c r="N143" i="16" s="1"/>
  <c r="G106" i="15"/>
  <c r="N144" i="16" s="1"/>
  <c r="G107" i="15"/>
  <c r="N145" i="16" s="1"/>
  <c r="G108" i="15"/>
  <c r="N146" i="16" s="1"/>
  <c r="G109" i="15"/>
  <c r="N147" i="16" s="1"/>
  <c r="G110" i="15"/>
  <c r="N148" i="16" s="1"/>
  <c r="G111" i="15"/>
  <c r="N149" i="16" s="1"/>
  <c r="G112" i="15"/>
  <c r="N150" i="16" s="1"/>
  <c r="G113" i="15"/>
  <c r="N151" i="16" s="1"/>
  <c r="G114" i="15"/>
  <c r="N152" i="16" s="1"/>
  <c r="G115" i="15"/>
  <c r="N153" i="16" s="1"/>
  <c r="G116" i="15"/>
  <c r="N154" i="16" s="1"/>
  <c r="G117" i="15"/>
  <c r="N155" i="16" s="1"/>
  <c r="G118" i="15"/>
  <c r="N156" i="16" s="1"/>
  <c r="G119" i="15"/>
  <c r="N157" i="16" s="1"/>
  <c r="G120" i="15"/>
  <c r="N158" i="16" s="1"/>
  <c r="G121" i="15"/>
  <c r="N159" i="16" s="1"/>
  <c r="G122" i="15"/>
  <c r="N160" i="16" s="1"/>
  <c r="G123" i="15"/>
  <c r="N161" i="16" s="1"/>
  <c r="E28" i="15"/>
  <c r="D62" i="16" s="1"/>
  <c r="E29" i="15"/>
  <c r="D63" i="16" s="1"/>
  <c r="E30" i="15"/>
  <c r="D64" i="16" s="1"/>
  <c r="E31" i="15"/>
  <c r="D65" i="16" s="1"/>
  <c r="E32" i="15"/>
  <c r="D66" i="16" s="1"/>
  <c r="E33" i="15"/>
  <c r="D67" i="16" s="1"/>
  <c r="E34" i="15"/>
  <c r="D68" i="16" s="1"/>
  <c r="E35" i="15"/>
  <c r="D69" i="16" s="1"/>
  <c r="E36" i="15"/>
  <c r="D70" i="16" s="1"/>
  <c r="E37" i="15"/>
  <c r="D71" i="16" s="1"/>
  <c r="E38" i="15"/>
  <c r="D72" i="16" s="1"/>
  <c r="E39" i="15"/>
  <c r="D73" i="16" s="1"/>
  <c r="E40" i="15"/>
  <c r="D74" i="16" s="1"/>
  <c r="E41" i="15"/>
  <c r="D75" i="16" s="1"/>
  <c r="E42" i="15"/>
  <c r="D76" i="16" s="1"/>
  <c r="E43" i="15"/>
  <c r="D77" i="16" s="1"/>
  <c r="E44" i="15"/>
  <c r="D78" i="16" s="1"/>
  <c r="E45" i="15"/>
  <c r="D79" i="16" s="1"/>
  <c r="E46" i="15"/>
  <c r="D80" i="16" s="1"/>
  <c r="E47" i="15"/>
  <c r="D81" i="16" s="1"/>
  <c r="E48" i="15"/>
  <c r="D82" i="16" s="1"/>
  <c r="E49" i="15"/>
  <c r="D83" i="16" s="1"/>
  <c r="E50" i="15"/>
  <c r="D84" i="16" s="1"/>
  <c r="E51" i="15"/>
  <c r="D85" i="16" s="1"/>
  <c r="E52" i="15"/>
  <c r="D86" i="16" s="1"/>
  <c r="E53" i="15"/>
  <c r="D87" i="16" s="1"/>
  <c r="E54" i="15"/>
  <c r="D88" i="16" s="1"/>
  <c r="E55" i="15"/>
  <c r="D89" i="16" s="1"/>
  <c r="E56" i="15"/>
  <c r="D90" i="16" s="1"/>
  <c r="E57" i="15"/>
  <c r="D91" i="16" s="1"/>
  <c r="E58" i="15"/>
  <c r="D92" i="16" s="1"/>
  <c r="E59" i="15"/>
  <c r="D93" i="16" s="1"/>
  <c r="E60" i="15"/>
  <c r="D94" i="16" s="1"/>
  <c r="E61" i="15"/>
  <c r="D95" i="16" s="1"/>
  <c r="E62" i="15"/>
  <c r="D96" i="16" s="1"/>
  <c r="E63" i="15"/>
  <c r="D97" i="16" s="1"/>
  <c r="E64" i="15"/>
  <c r="D98" i="16" s="1"/>
  <c r="E65" i="15"/>
  <c r="D99" i="16" s="1"/>
  <c r="E66" i="15"/>
  <c r="D100" i="16" s="1"/>
  <c r="D101" i="16"/>
  <c r="E67" i="15"/>
  <c r="D102" i="16" s="1"/>
  <c r="E68" i="15"/>
  <c r="D103" i="16" s="1"/>
  <c r="E69" i="15"/>
  <c r="D104" i="16" s="1"/>
  <c r="E70" i="15"/>
  <c r="D105" i="16" s="1"/>
  <c r="E71" i="15"/>
  <c r="D106" i="16" s="1"/>
  <c r="E72" i="15"/>
  <c r="D107" i="16" s="1"/>
  <c r="E73" i="15"/>
  <c r="D108" i="16" s="1"/>
  <c r="E74" i="15"/>
  <c r="D109" i="16" s="1"/>
  <c r="E75" i="15"/>
  <c r="D113" i="16" s="1"/>
  <c r="E76" i="15"/>
  <c r="D114" i="16" s="1"/>
  <c r="E77" i="15"/>
  <c r="D115" i="16" s="1"/>
  <c r="E78" i="15"/>
  <c r="D116" i="16" s="1"/>
  <c r="E79" i="15"/>
  <c r="D117" i="16" s="1"/>
  <c r="E80" i="15"/>
  <c r="D118" i="16" s="1"/>
  <c r="E81" i="15"/>
  <c r="D119" i="16" s="1"/>
  <c r="E82" i="15"/>
  <c r="D120" i="16" s="1"/>
  <c r="E83" i="15"/>
  <c r="D121" i="16" s="1"/>
  <c r="E84" i="15"/>
  <c r="D122" i="16" s="1"/>
  <c r="E85" i="15"/>
  <c r="D123" i="16" s="1"/>
  <c r="E86" i="15"/>
  <c r="D124" i="16" s="1"/>
  <c r="E87" i="15"/>
  <c r="D125" i="16" s="1"/>
  <c r="E88" i="15"/>
  <c r="D126" i="16" s="1"/>
  <c r="E89" i="15"/>
  <c r="D127" i="16" s="1"/>
  <c r="E90" i="15"/>
  <c r="D128" i="16" s="1"/>
  <c r="E91" i="15"/>
  <c r="D129" i="16" s="1"/>
  <c r="E92" i="15"/>
  <c r="D130" i="16" s="1"/>
  <c r="E93" i="15"/>
  <c r="D131" i="16" s="1"/>
  <c r="E94" i="15"/>
  <c r="D132" i="16" s="1"/>
  <c r="E95" i="15"/>
  <c r="D133" i="16" s="1"/>
  <c r="E96" i="15"/>
  <c r="D134" i="16" s="1"/>
  <c r="E97" i="15"/>
  <c r="D135" i="16" s="1"/>
  <c r="E98" i="15"/>
  <c r="D136" i="16" s="1"/>
  <c r="E99" i="15"/>
  <c r="D137" i="16" s="1"/>
  <c r="E100" i="15"/>
  <c r="D138" i="16" s="1"/>
  <c r="E101" i="15"/>
  <c r="D139" i="16" s="1"/>
  <c r="E102" i="15"/>
  <c r="D140" i="16" s="1"/>
  <c r="E103" i="15"/>
  <c r="D141" i="16" s="1"/>
  <c r="E104" i="15"/>
  <c r="D142" i="16" s="1"/>
  <c r="E105" i="15"/>
  <c r="D143" i="16" s="1"/>
  <c r="E106" i="15"/>
  <c r="D144" i="16" s="1"/>
  <c r="E107" i="15"/>
  <c r="D145" i="16" s="1"/>
  <c r="E108" i="15"/>
  <c r="D146" i="16" s="1"/>
  <c r="E109" i="15"/>
  <c r="D147" i="16" s="1"/>
  <c r="E110" i="15"/>
  <c r="D148" i="16" s="1"/>
  <c r="E111" i="15"/>
  <c r="D149" i="16" s="1"/>
  <c r="E112" i="15"/>
  <c r="D150" i="16" s="1"/>
  <c r="E113" i="15"/>
  <c r="D151" i="16" s="1"/>
  <c r="E114" i="15"/>
  <c r="D152" i="16" s="1"/>
  <c r="E115" i="15"/>
  <c r="D153" i="16" s="1"/>
  <c r="E116" i="15"/>
  <c r="D154" i="16" s="1"/>
  <c r="E117" i="15"/>
  <c r="D155" i="16" s="1"/>
  <c r="E118" i="15"/>
  <c r="D156" i="16" s="1"/>
  <c r="E119" i="15"/>
  <c r="D157" i="16" s="1"/>
  <c r="E120" i="15"/>
  <c r="D158" i="16" s="1"/>
  <c r="E121" i="15"/>
  <c r="D159" i="16" s="1"/>
  <c r="E122" i="15"/>
  <c r="D160" i="16" s="1"/>
  <c r="E123" i="15"/>
  <c r="D161" i="16" s="1"/>
  <c r="K51" i="15"/>
  <c r="B22" i="16"/>
  <c r="B21" i="16"/>
  <c r="K6" i="15"/>
  <c r="K27" i="15"/>
  <c r="K28" i="15"/>
  <c r="Q1" i="16" l="1"/>
  <c r="N9" i="16"/>
  <c r="N8" i="16"/>
  <c r="B26" i="16"/>
  <c r="K36" i="15"/>
  <c r="K37" i="15"/>
  <c r="K62" i="15"/>
  <c r="K60" i="15"/>
  <c r="K43" i="15"/>
  <c r="K32" i="15" l="1"/>
  <c r="K30" i="15"/>
  <c r="B36" i="16"/>
  <c r="B24" i="16"/>
  <c r="G27" i="15" l="1"/>
  <c r="G124" i="15"/>
  <c r="N162" i="16" s="1"/>
  <c r="E124" i="15"/>
  <c r="D162" i="16" s="1"/>
  <c r="E27" i="15"/>
  <c r="D61" i="16" s="1"/>
  <c r="K19" i="34" l="1"/>
  <c r="K18" i="34"/>
  <c r="AP18" i="34" s="1"/>
  <c r="AP17" i="34"/>
  <c r="AP20" i="25" l="1"/>
  <c r="E18" i="15" l="1"/>
  <c r="N11" i="16" s="1"/>
  <c r="E17" i="15"/>
  <c r="N10" i="16" s="1"/>
  <c r="K19" i="25" l="1"/>
  <c r="K18" i="25"/>
  <c r="AP18" i="25" s="1"/>
  <c r="AP19" i="25" s="1"/>
  <c r="AP17" i="25" l="1"/>
  <c r="K63" i="15" l="1"/>
  <c r="A1" i="16" l="1"/>
  <c r="AQ107" i="30"/>
  <c r="AQ106" i="30"/>
  <c r="AQ105" i="30"/>
  <c r="AQ104" i="30"/>
  <c r="AQ103" i="30"/>
  <c r="AQ102" i="30"/>
  <c r="AQ101" i="30"/>
  <c r="AQ100" i="30"/>
  <c r="AQ99" i="30"/>
  <c r="AQ98" i="30"/>
  <c r="AQ97" i="30"/>
  <c r="AQ96" i="30"/>
  <c r="AQ95" i="30"/>
  <c r="AQ94" i="30"/>
  <c r="AQ93" i="30"/>
  <c r="AQ92" i="30"/>
  <c r="AQ91" i="30"/>
  <c r="AQ90" i="30"/>
  <c r="AQ89" i="30"/>
  <c r="AQ88" i="30"/>
  <c r="AQ87" i="30"/>
  <c r="AQ86" i="30"/>
  <c r="AQ85" i="30"/>
  <c r="AQ84" i="30"/>
  <c r="AQ83" i="30"/>
  <c r="AQ82" i="30"/>
  <c r="AQ81" i="30"/>
  <c r="AQ80" i="30"/>
  <c r="AQ79" i="30"/>
  <c r="AQ78" i="30"/>
  <c r="AQ77" i="30"/>
  <c r="AQ76" i="30"/>
  <c r="AQ75" i="30"/>
  <c r="AQ74" i="30"/>
  <c r="AQ73" i="30"/>
  <c r="AQ72" i="30"/>
  <c r="AQ71" i="30"/>
  <c r="AQ70" i="30"/>
  <c r="AQ69" i="30"/>
  <c r="AQ68" i="30"/>
  <c r="AQ67" i="30"/>
  <c r="AQ66" i="30"/>
  <c r="AQ65" i="30"/>
  <c r="AQ64" i="30"/>
  <c r="AQ63" i="30"/>
  <c r="AQ62" i="30"/>
  <c r="AQ61" i="30"/>
  <c r="AQ60" i="30"/>
  <c r="AQ59" i="30"/>
  <c r="AQ58" i="30"/>
  <c r="AQ57" i="30"/>
  <c r="AQ56" i="30"/>
  <c r="AQ55" i="30"/>
  <c r="AQ54" i="30"/>
  <c r="AQ53" i="30"/>
  <c r="AQ52" i="30"/>
  <c r="AQ51" i="30"/>
  <c r="AQ50" i="30"/>
  <c r="AQ49" i="30"/>
  <c r="AQ48" i="30"/>
  <c r="AQ47" i="30"/>
  <c r="AQ46" i="30"/>
  <c r="AQ45" i="30"/>
  <c r="AQ44" i="30"/>
  <c r="AQ43" i="30"/>
  <c r="AQ42" i="30"/>
  <c r="AQ41" i="30"/>
  <c r="AQ40" i="30"/>
  <c r="AQ39" i="30"/>
  <c r="AQ38" i="30"/>
  <c r="AQ37" i="30"/>
  <c r="AQ36" i="30"/>
  <c r="AQ35" i="30"/>
  <c r="AQ34" i="30"/>
  <c r="AQ33" i="30"/>
  <c r="AQ32" i="30"/>
  <c r="AQ31" i="30"/>
  <c r="AQ30" i="30"/>
  <c r="AQ29" i="30"/>
  <c r="AQ28" i="30"/>
  <c r="AQ27" i="30"/>
  <c r="AQ26" i="30"/>
  <c r="AQ25" i="30"/>
  <c r="AQ24" i="30"/>
  <c r="AQ23" i="30"/>
  <c r="AQ22" i="30"/>
  <c r="AQ21" i="30"/>
  <c r="AQ20" i="30"/>
  <c r="AQ19" i="30"/>
  <c r="AQ18" i="30"/>
  <c r="AQ17" i="30"/>
  <c r="AQ16" i="30"/>
  <c r="AQ15" i="30"/>
  <c r="AQ14" i="30"/>
  <c r="AQ13" i="30"/>
  <c r="AQ12" i="30"/>
  <c r="AQ11" i="30"/>
  <c r="AQ10" i="30"/>
  <c r="AQ9" i="30"/>
  <c r="AQ8" i="30"/>
  <c r="N107" i="30"/>
  <c r="N106" i="30"/>
  <c r="N105" i="30"/>
  <c r="N104" i="30"/>
  <c r="N103" i="30"/>
  <c r="N102" i="30"/>
  <c r="N101" i="30"/>
  <c r="N100" i="30"/>
  <c r="N99" i="30"/>
  <c r="N98" i="30"/>
  <c r="N97" i="30"/>
  <c r="N96" i="30"/>
  <c r="N95" i="30"/>
  <c r="N94" i="30"/>
  <c r="N93" i="30"/>
  <c r="N92" i="30"/>
  <c r="N91" i="30"/>
  <c r="N90" i="30"/>
  <c r="N89" i="30"/>
  <c r="N88" i="30"/>
  <c r="N87" i="30"/>
  <c r="N86" i="30"/>
  <c r="N85" i="30"/>
  <c r="N84" i="30"/>
  <c r="N83" i="30"/>
  <c r="N82" i="30"/>
  <c r="N81" i="30"/>
  <c r="N80" i="30"/>
  <c r="N79" i="30"/>
  <c r="N78" i="30"/>
  <c r="N77" i="30"/>
  <c r="N76" i="30"/>
  <c r="N75" i="30"/>
  <c r="N74" i="30"/>
  <c r="N73" i="30"/>
  <c r="N72" i="30"/>
  <c r="N71" i="30"/>
  <c r="N70" i="30"/>
  <c r="N69" i="30"/>
  <c r="N68" i="30"/>
  <c r="N67" i="30"/>
  <c r="N66" i="30"/>
  <c r="N65" i="30"/>
  <c r="N64" i="30"/>
  <c r="N63" i="30"/>
  <c r="N62" i="30"/>
  <c r="N61" i="30"/>
  <c r="N60" i="30"/>
  <c r="N59" i="30"/>
  <c r="N58" i="30"/>
  <c r="N57" i="30"/>
  <c r="N56" i="30"/>
  <c r="N55" i="30"/>
  <c r="N54" i="30"/>
  <c r="N53" i="30"/>
  <c r="N52" i="30"/>
  <c r="N51" i="30"/>
  <c r="N50" i="30"/>
  <c r="N49" i="30"/>
  <c r="N48" i="30"/>
  <c r="N47" i="30"/>
  <c r="N46" i="30"/>
  <c r="N45" i="30"/>
  <c r="N44" i="30"/>
  <c r="N43" i="30"/>
  <c r="N42" i="30"/>
  <c r="N41" i="30"/>
  <c r="N40" i="30"/>
  <c r="N39" i="30"/>
  <c r="N38" i="30"/>
  <c r="N37" i="30"/>
  <c r="N36" i="30"/>
  <c r="N35" i="30"/>
  <c r="N34" i="30"/>
  <c r="N33" i="30"/>
  <c r="N32" i="30"/>
  <c r="N31" i="30"/>
  <c r="N30" i="30"/>
  <c r="N29" i="30"/>
  <c r="N28" i="30"/>
  <c r="N27" i="30"/>
  <c r="N26" i="30"/>
  <c r="N25" i="30"/>
  <c r="N24" i="30"/>
  <c r="N23" i="30"/>
  <c r="N22" i="30"/>
  <c r="N21" i="30"/>
  <c r="N20" i="30"/>
  <c r="N19" i="30"/>
  <c r="N18" i="30"/>
  <c r="N17" i="30"/>
  <c r="N16" i="30"/>
  <c r="N15" i="30"/>
  <c r="N14" i="30"/>
  <c r="N13" i="30"/>
  <c r="N12" i="30"/>
  <c r="N11" i="30"/>
  <c r="N10" i="30"/>
  <c r="N9" i="30"/>
  <c r="N8" i="30"/>
  <c r="AQ107" i="27"/>
  <c r="N107" i="27"/>
  <c r="AQ106" i="27"/>
  <c r="N106" i="27"/>
  <c r="AQ105" i="27"/>
  <c r="N105" i="27"/>
  <c r="AQ104" i="27"/>
  <c r="N104" i="27"/>
  <c r="AQ103" i="27"/>
  <c r="N103" i="27"/>
  <c r="AQ102" i="27"/>
  <c r="N102" i="27"/>
  <c r="AQ101" i="27"/>
  <c r="N101" i="27"/>
  <c r="AQ100" i="27"/>
  <c r="N100" i="27"/>
  <c r="AQ99" i="27"/>
  <c r="N99" i="27"/>
  <c r="AQ98" i="27"/>
  <c r="N98" i="27"/>
  <c r="AQ97" i="27"/>
  <c r="N97" i="27"/>
  <c r="AQ96" i="27"/>
  <c r="N96" i="27"/>
  <c r="AQ95" i="27"/>
  <c r="N95" i="27"/>
  <c r="AQ94" i="27"/>
  <c r="N94" i="27"/>
  <c r="AQ93" i="27"/>
  <c r="N93" i="27"/>
  <c r="AQ92" i="27"/>
  <c r="N92" i="27"/>
  <c r="AQ91" i="27"/>
  <c r="N91" i="27"/>
  <c r="AQ90" i="27"/>
  <c r="N90" i="27"/>
  <c r="AQ89" i="27"/>
  <c r="N89" i="27"/>
  <c r="AQ88" i="27"/>
  <c r="N88" i="27"/>
  <c r="AQ87" i="27"/>
  <c r="N87" i="27"/>
  <c r="AQ86" i="27"/>
  <c r="N86" i="27"/>
  <c r="AQ85" i="27"/>
  <c r="N85" i="27"/>
  <c r="AQ84" i="27"/>
  <c r="N84" i="27"/>
  <c r="AQ83" i="27"/>
  <c r="N83" i="27"/>
  <c r="AQ82" i="27"/>
  <c r="N82" i="27"/>
  <c r="AQ81" i="27"/>
  <c r="N81" i="27"/>
  <c r="AQ80" i="27"/>
  <c r="N80" i="27"/>
  <c r="AQ79" i="27"/>
  <c r="N79" i="27"/>
  <c r="AQ78" i="27"/>
  <c r="N78" i="27"/>
  <c r="AQ77" i="27"/>
  <c r="N77" i="27"/>
  <c r="AQ76" i="27"/>
  <c r="N76" i="27"/>
  <c r="AQ75" i="27"/>
  <c r="N75" i="27"/>
  <c r="AQ74" i="27"/>
  <c r="N74" i="27"/>
  <c r="AQ73" i="27"/>
  <c r="N73" i="27"/>
  <c r="AQ72" i="27"/>
  <c r="N72" i="27"/>
  <c r="AQ71" i="27"/>
  <c r="N71" i="27"/>
  <c r="AQ70" i="27"/>
  <c r="N70" i="27"/>
  <c r="AQ69" i="27"/>
  <c r="N69" i="27"/>
  <c r="AQ68" i="27"/>
  <c r="N68" i="27"/>
  <c r="AQ67" i="27"/>
  <c r="N67" i="27"/>
  <c r="AQ66" i="27"/>
  <c r="N66" i="27"/>
  <c r="AQ65" i="27"/>
  <c r="N65" i="27"/>
  <c r="AQ64" i="27"/>
  <c r="N64" i="27"/>
  <c r="AQ63" i="27"/>
  <c r="N63" i="27"/>
  <c r="AQ62" i="27"/>
  <c r="N62" i="27"/>
  <c r="AQ61" i="27"/>
  <c r="N61" i="27"/>
  <c r="AQ60" i="27"/>
  <c r="N60" i="27"/>
  <c r="AQ59" i="27"/>
  <c r="N59" i="27"/>
  <c r="AQ58" i="27"/>
  <c r="N58" i="27"/>
  <c r="AQ57" i="27"/>
  <c r="N57" i="27"/>
  <c r="AQ56" i="27"/>
  <c r="N56" i="27"/>
  <c r="AQ55" i="27"/>
  <c r="N55" i="27"/>
  <c r="AQ54" i="27"/>
  <c r="N54" i="27"/>
  <c r="AQ53" i="27"/>
  <c r="N53" i="27"/>
  <c r="AQ52" i="27"/>
  <c r="N52" i="27"/>
  <c r="AQ51" i="27"/>
  <c r="N51" i="27"/>
  <c r="AQ50" i="27"/>
  <c r="N50" i="27"/>
  <c r="AQ49" i="27"/>
  <c r="N49" i="27"/>
  <c r="AQ48" i="27"/>
  <c r="N48" i="27"/>
  <c r="AQ47" i="27"/>
  <c r="N47" i="27"/>
  <c r="AQ46" i="27"/>
  <c r="N46" i="27"/>
  <c r="AQ45" i="27"/>
  <c r="N45" i="27"/>
  <c r="AQ44" i="27"/>
  <c r="N44" i="27"/>
  <c r="AQ43" i="27"/>
  <c r="N43" i="27"/>
  <c r="AQ42" i="27"/>
  <c r="N42" i="27"/>
  <c r="AQ41" i="27"/>
  <c r="N41" i="27"/>
  <c r="AQ40" i="27"/>
  <c r="N40" i="27"/>
  <c r="AQ39" i="27"/>
  <c r="N39" i="27"/>
  <c r="AQ38" i="27"/>
  <c r="N38" i="27"/>
  <c r="AQ37" i="27"/>
  <c r="N37" i="27"/>
  <c r="AQ36" i="27"/>
  <c r="N36" i="27"/>
  <c r="AQ35" i="27"/>
  <c r="N35" i="27"/>
  <c r="AQ34" i="27"/>
  <c r="N34" i="27"/>
  <c r="AQ33" i="27"/>
  <c r="N33" i="27"/>
  <c r="AQ32" i="27"/>
  <c r="N32" i="27"/>
  <c r="AQ31" i="27"/>
  <c r="N31" i="27"/>
  <c r="AQ30" i="27"/>
  <c r="N30" i="27"/>
  <c r="AQ29" i="27"/>
  <c r="N29" i="27"/>
  <c r="AQ28" i="27"/>
  <c r="N28" i="27"/>
  <c r="AQ27" i="27"/>
  <c r="N27" i="27"/>
  <c r="AQ26" i="27"/>
  <c r="N26" i="27"/>
  <c r="AQ25" i="27"/>
  <c r="N25" i="27"/>
  <c r="AQ24" i="27"/>
  <c r="N24" i="27"/>
  <c r="AQ23" i="27"/>
  <c r="N23" i="27"/>
  <c r="AQ22" i="27"/>
  <c r="N22" i="27"/>
  <c r="AQ21" i="27"/>
  <c r="N21" i="27"/>
  <c r="AQ20" i="27"/>
  <c r="N20" i="27"/>
  <c r="AQ19" i="27"/>
  <c r="N19" i="27"/>
  <c r="AQ18" i="27"/>
  <c r="N18" i="27"/>
  <c r="AQ17" i="27"/>
  <c r="N17" i="27"/>
  <c r="AQ16" i="27"/>
  <c r="N16" i="27"/>
  <c r="AQ15" i="27"/>
  <c r="N15" i="27"/>
  <c r="AQ14" i="27"/>
  <c r="N14" i="27"/>
  <c r="AQ13" i="27"/>
  <c r="N13" i="27"/>
  <c r="AQ12" i="27"/>
  <c r="N12" i="27"/>
  <c r="AQ11" i="27"/>
  <c r="N11" i="27"/>
  <c r="AQ10" i="27"/>
  <c r="N10" i="27"/>
  <c r="AQ9" i="27"/>
  <c r="N9" i="27"/>
  <c r="AQ8" i="27"/>
  <c r="N8" i="27"/>
  <c r="AO2" i="34" l="1"/>
  <c r="AP36" i="34"/>
  <c r="AP35" i="34"/>
  <c r="AP20" i="34"/>
  <c r="AP14" i="34"/>
  <c r="AP12" i="34"/>
  <c r="AP11" i="34"/>
  <c r="AP10" i="34"/>
  <c r="AP9" i="34"/>
  <c r="AP8" i="34"/>
  <c r="AP7" i="34"/>
  <c r="Q5" i="34"/>
  <c r="K57" i="15" l="1"/>
  <c r="AP14" i="25"/>
  <c r="AP12" i="25"/>
  <c r="AP11" i="25"/>
  <c r="AP10" i="25"/>
  <c r="AP9" i="25"/>
  <c r="AP8" i="25"/>
  <c r="AP7" i="25"/>
  <c r="Q5" i="25"/>
  <c r="AP36" i="25"/>
  <c r="AP35" i="25"/>
  <c r="B35" i="16" l="1"/>
  <c r="B34" i="16"/>
  <c r="B33" i="16"/>
  <c r="B32" i="16"/>
  <c r="B31" i="16"/>
  <c r="B30" i="16"/>
  <c r="B29" i="16"/>
  <c r="B28" i="16"/>
  <c r="B27" i="16"/>
  <c r="B25" i="16"/>
  <c r="B23" i="16"/>
  <c r="B37" i="16"/>
  <c r="G2" i="32" l="1"/>
  <c r="K55" i="15"/>
  <c r="P2" i="15" l="1"/>
  <c r="D1" i="18"/>
  <c r="K34" i="15" l="1"/>
  <c r="P32" i="15" s="1"/>
  <c r="AP2" i="30" l="1"/>
  <c r="AP2" i="27"/>
  <c r="G26" i="15" l="1"/>
  <c r="N60" i="16" s="1"/>
  <c r="K59" i="15" l="1"/>
  <c r="E11" i="15" l="1"/>
  <c r="E10" i="15"/>
  <c r="E9" i="15"/>
  <c r="N16" i="16" l="1"/>
  <c r="N15" i="16"/>
  <c r="B20" i="16"/>
  <c r="K67" i="15"/>
  <c r="B40" i="16" s="1"/>
  <c r="K39" i="15" l="1"/>
  <c r="K40" i="15"/>
  <c r="N61" i="16"/>
  <c r="E26" i="15"/>
  <c r="D60" i="16" s="1"/>
  <c r="E14" i="15"/>
  <c r="E12" i="15"/>
  <c r="E8" i="15"/>
  <c r="E6" i="15"/>
  <c r="E5" i="15"/>
  <c r="N14" i="16" l="1"/>
  <c r="E23"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　和典</author>
  </authors>
  <commentList>
    <comment ref="E14" authorId="0" shapeId="0" xr:uid="{00000000-0006-0000-0700-000001000000}">
      <text>
        <r>
          <rPr>
            <b/>
            <sz val="9"/>
            <color indexed="81"/>
            <rFont val="ＭＳ Ｐゴシック"/>
            <family val="3"/>
            <charset val="128"/>
          </rPr>
          <t>利用用途が、Z-NAV向けの場合は、Solr共通検索CGI（apisearch - searchIndex.cgi）を有効にすること。</t>
        </r>
      </text>
    </comment>
  </commentList>
</comments>
</file>

<file path=xl/sharedStrings.xml><?xml version="1.0" encoding="utf-8"?>
<sst xmlns="http://schemas.openxmlformats.org/spreadsheetml/2006/main" count="612" uniqueCount="468">
  <si>
    <t>■Customer Information</t>
    <phoneticPr fontId="1"/>
  </si>
  <si>
    <t>Company location</t>
    <phoneticPr fontId="1"/>
  </si>
  <si>
    <t>Person in charge</t>
    <phoneticPr fontId="1"/>
  </si>
  <si>
    <t xml:space="preserve">
Department</t>
    <phoneticPr fontId="1"/>
  </si>
  <si>
    <t>※Please enter only one.</t>
    <phoneticPr fontId="1"/>
  </si>
  <si>
    <t>e-mail</t>
    <phoneticPr fontId="1"/>
  </si>
  <si>
    <t>■Usage information</t>
    <phoneticPr fontId="1"/>
  </si>
  <si>
    <t>Option</t>
    <phoneticPr fontId="1"/>
  </si>
  <si>
    <t xml:space="preserve">
Function name</t>
    <phoneticPr fontId="1"/>
  </si>
  <si>
    <t>Content</t>
    <phoneticPr fontId="1"/>
  </si>
  <si>
    <t>Multilingual</t>
    <phoneticPr fontId="1"/>
  </si>
  <si>
    <t>Map creation, address search and POI search using multilingual version data</t>
    <phoneticPr fontId="1"/>
  </si>
  <si>
    <t>Building search</t>
    <phoneticPr fontId="1"/>
  </si>
  <si>
    <t>Provide relevant building information based on free word or latitude/longitude</t>
    <phoneticPr fontId="1"/>
  </si>
  <si>
    <t>Intersection search</t>
    <phoneticPr fontId="1"/>
  </si>
  <si>
    <t>Providing applicable intersection information from free words and latitude and longitude</t>
    <phoneticPr fontId="1"/>
  </si>
  <si>
    <t>Vehicle route search considering regulatory information by vehicle type (large vehicles, etc.), time zone and season</t>
    <phoneticPr fontId="1"/>
  </si>
  <si>
    <t>Combined route search</t>
    <phoneticPr fontId="1"/>
  </si>
  <si>
    <t>Combined route candidate search using foot, car, train, bus</t>
    <phoneticPr fontId="1"/>
  </si>
  <si>
    <t>Peripheral bus stop search</t>
    <phoneticPr fontId="1"/>
  </si>
  <si>
    <t>Nearest bus stop search function provided by Jordan Co., Ltd.</t>
    <phoneticPr fontId="1"/>
  </si>
  <si>
    <t>Weather search</t>
    <phoneticPr fontId="1"/>
  </si>
  <si>
    <t>Weather search function provided by Pocke Inc.</t>
    <phoneticPr fontId="1"/>
  </si>
  <si>
    <t>Pinpoint weather search</t>
    <phoneticPr fontId="1"/>
  </si>
  <si>
    <t>Weather search function provided by Toshiba Corporation (weather, warnings, earthquakes, typhoons and rain clouds)</t>
    <phoneticPr fontId="1"/>
  </si>
  <si>
    <t>Weather content</t>
    <phoneticPr fontId="1"/>
  </si>
  <si>
    <t>Providing rain clouds, tsunamis, earthquakes, typhoons, special warnings/warnings, warnings, and landslide disaster warning mesh information/text</t>
    <phoneticPr fontId="1"/>
  </si>
  <si>
    <t>Past weather content search</t>
    <phoneticPr fontId="1"/>
  </si>
  <si>
    <t>Providing past weather data (precipitation, weather information, temperature) from specified latitude and longitude * Simultaneous application with weather content is required</t>
    <phoneticPr fontId="1"/>
  </si>
  <si>
    <t>Peripheral road link search (Automobile)</t>
    <phoneticPr fontId="1"/>
  </si>
  <si>
    <t>Search for the nearest road from the specified latitude/longitude point and acquire the road link information (vehicle) (using ADAS data)</t>
    <phoneticPr fontId="1"/>
  </si>
  <si>
    <t>Route matching (Automobile)</t>
    <phoneticPr fontId="1"/>
  </si>
  <si>
    <t>Suggest</t>
    <phoneticPr fontId="1"/>
  </si>
  <si>
    <t>Address polygon search</t>
    <phoneticPr fontId="1"/>
  </si>
  <si>
    <t xml:space="preserve"> Providing address polygons (character streets/blocks) from specified latitude and longitude</t>
    <phoneticPr fontId="1"/>
  </si>
  <si>
    <t>Multi-content search</t>
    <phoneticPr fontId="2"/>
  </si>
  <si>
    <t>Move to setting application form</t>
    <phoneticPr fontId="2"/>
  </si>
  <si>
    <t xml:space="preserve">
Remarks</t>
    <phoneticPr fontId="1"/>
  </si>
  <si>
    <t>・Please fill in the items to be informed such as the use of functions for individual projects.
*To start a new line, press the "Alt key + Enter key" at the point where you want to start a new line.</t>
    <phoneticPr fontId="1"/>
  </si>
  <si>
    <t>■
Connection source information</t>
    <phoneticPr fontId="1"/>
  </si>
  <si>
    <t>Please fill in the "Setting application form (2/2)". (Click to move)</t>
    <phoneticPr fontId="1"/>
  </si>
  <si>
    <t>■Connection source information</t>
    <phoneticPr fontId="1"/>
  </si>
  <si>
    <t xml:space="preserve">
Move to "Setting application form 1" (Click to move)</t>
    <phoneticPr fontId="1"/>
  </si>
  <si>
    <t>・Enter the IP address or referrer for which you want to use the API.
・Please refer to "Rules for entering connection source information" on the right column for the entry rules.</t>
    <phoneticPr fontId="1"/>
  </si>
  <si>
    <t>No.</t>
    <phoneticPr fontId="1"/>
  </si>
  <si>
    <t>No.</t>
  </si>
  <si>
    <t>[Customer entry] Multi-content search setting request form</t>
    <phoneticPr fontId="1"/>
  </si>
  <si>
    <t xml:space="preserve">
■ Configurable contents</t>
    <phoneticPr fontId="1"/>
  </si>
  <si>
    <t>Move to "Setting application (1/2)" (Click to move)</t>
    <phoneticPr fontId="1"/>
  </si>
  <si>
    <r>
      <t xml:space="preserve">
・Enter "○" in the "Request for setting" column of the content you want to use.
</t>
    </r>
    <r>
      <rPr>
        <b/>
        <sz val="10"/>
        <color rgb="FF0000FF"/>
        <rFont val="Meiryo UI"/>
        <family val="3"/>
        <charset val="128"/>
      </rPr>
      <t>-When using this content, it is necessary to adjust the license agreement with each content provider in advance. Please contact us for details.</t>
    </r>
    <phoneticPr fontId="1"/>
  </si>
  <si>
    <r>
      <rPr>
        <b/>
        <sz val="8"/>
        <color theme="1"/>
        <rFont val="Meiryo UI"/>
        <family val="3"/>
        <charset val="128"/>
      </rPr>
      <t>Configuration
Request</t>
    </r>
    <r>
      <rPr>
        <b/>
        <sz val="10"/>
        <color theme="1"/>
        <rFont val="Meiryo UI"/>
        <family val="3"/>
        <charset val="128"/>
      </rPr>
      <t xml:space="preserve">
(○)</t>
    </r>
    <phoneticPr fontId="1"/>
  </si>
  <si>
    <t>Content 
classification</t>
    <phoneticPr fontId="1"/>
  </si>
  <si>
    <t xml:space="preserve">
Content name</t>
    <phoneticPr fontId="1"/>
  </si>
  <si>
    <t xml:space="preserve">
Overview</t>
    <phoneticPr fontId="1"/>
  </si>
  <si>
    <t xml:space="preserve">
Provider</t>
    <phoneticPr fontId="44"/>
  </si>
  <si>
    <t>ZIDX_ZPOI</t>
  </si>
  <si>
    <t>Facility information (ZENRIN)</t>
    <phoneticPr fontId="1"/>
  </si>
  <si>
    <t>POI facility information maintained by ZENRIN</t>
    <phoneticPr fontId="1"/>
  </si>
  <si>
    <t>ZENRIN Co., Ltd.</t>
    <phoneticPr fontId="44"/>
  </si>
  <si>
    <t>ZIDX_EKI</t>
  </si>
  <si>
    <t>Station information (ZENRIN)</t>
    <phoneticPr fontId="1"/>
  </si>
  <si>
    <t xml:space="preserve">
Data obtained by extracting only station information from ZPOI</t>
    <phoneticPr fontId="1"/>
  </si>
  <si>
    <t>GRM_GNAVIF</t>
  </si>
  <si>
    <t>Full data of Gurunavi member stores + non-member stores</t>
    <phoneticPr fontId="1"/>
  </si>
  <si>
    <t>Gurunavi, Inc.</t>
    <phoneticPr fontId="44"/>
  </si>
  <si>
    <t>GRM_GNAVIM</t>
  </si>
  <si>
    <t>Gourmet Information (Member Store Version)</t>
    <phoneticPr fontId="1"/>
  </si>
  <si>
    <t>Data for Gurunavi member stores only</t>
    <phoneticPr fontId="1"/>
  </si>
  <si>
    <t>KNK_POI</t>
  </si>
  <si>
    <t>Tourist Information (Ramses)</t>
    <phoneticPr fontId="1"/>
  </si>
  <si>
    <t>Approximately 20,000 tourist spot data</t>
    <phoneticPr fontId="1"/>
  </si>
  <si>
    <t>Ramses Co., Ltd.</t>
    <phoneticPr fontId="44"/>
  </si>
  <si>
    <t>KNK_ZPOI</t>
  </si>
  <si>
    <t>Tourist Information (ZENRIN)</t>
    <phoneticPr fontId="1"/>
  </si>
  <si>
    <t>Tourism data maintained by ZENRIN</t>
    <phoneticPr fontId="1"/>
  </si>
  <si>
    <t>HTL_RKT</t>
  </si>
  <si>
    <t xml:space="preserve">
Accommodation information (Rakuten Travel)</t>
    <phoneticPr fontId="1"/>
  </si>
  <si>
    <t xml:space="preserve">
Accommodation data provided by Rakuten Travel</t>
    <phoneticPr fontId="1"/>
  </si>
  <si>
    <t>Rakuten Inc.</t>
    <phoneticPr fontId="44"/>
  </si>
  <si>
    <t>PPK_ZPOI</t>
  </si>
  <si>
    <t>Parking information (ZENRIN)</t>
    <phoneticPr fontId="1"/>
  </si>
  <si>
    <t>Parking data maintained by ZENRIN</t>
    <phoneticPr fontId="1"/>
  </si>
  <si>
    <t>PPK_PARK</t>
  </si>
  <si>
    <t>Parking information (Park 24)</t>
    <phoneticPr fontId="1"/>
  </si>
  <si>
    <t xml:space="preserve">
Parking data provided by Times (with availability information)</t>
    <phoneticPr fontId="1"/>
  </si>
  <si>
    <t>Park 24 Co., Ltd.</t>
    <phoneticPr fontId="44"/>
  </si>
  <si>
    <t>PPK_REPARK</t>
  </si>
  <si>
    <t xml:space="preserve">
Parking information (repark)</t>
    <phoneticPr fontId="1"/>
  </si>
  <si>
    <t>Parking lot data provided by Mitsui Repark (with availability information)</t>
    <phoneticPr fontId="1"/>
  </si>
  <si>
    <t>Mitsui Fudosan Realty Co., Ltd.</t>
    <phoneticPr fontId="44"/>
  </si>
  <si>
    <t xml:space="preserve">
Parking information (Meitetsu Kyosho)</t>
    <phoneticPr fontId="1"/>
  </si>
  <si>
    <t>Parking data operated by Meitetsu Kyosho, which is provided in the Tokai area 
(with availability information)</t>
    <phoneticPr fontId="1"/>
  </si>
  <si>
    <t>Meitetsu Kyosho Co., Ltd.</t>
    <phoneticPr fontId="44"/>
  </si>
  <si>
    <t>PPK_AKP</t>
  </si>
  <si>
    <t>Parking information (akippa)</t>
    <phoneticPr fontId="1"/>
  </si>
  <si>
    <t>Data provided by the parking lot reservation site</t>
    <phoneticPr fontId="1"/>
  </si>
  <si>
    <t>akippa Inc.</t>
    <phoneticPr fontId="44"/>
  </si>
  <si>
    <t>Roadside station information</t>
    <phoneticPr fontId="1"/>
  </si>
  <si>
    <t>Nationwide roadside station data</t>
    <phoneticPr fontId="1"/>
  </si>
  <si>
    <t>adeos co.,ltd.</t>
    <phoneticPr fontId="44"/>
  </si>
  <si>
    <t>GS_GOGO</t>
  </si>
  <si>
    <t xml:space="preserve">
Gasoline information with price (gogogs)</t>
    <phoneticPr fontId="44"/>
  </si>
  <si>
    <t>GS stores and price information from drivers/gas stations nationwide</t>
    <phoneticPr fontId="1"/>
  </si>
  <si>
    <t>Gogo Lab Co., Ltd.</t>
    <phoneticPr fontId="44"/>
  </si>
  <si>
    <t>RTC_RKT</t>
  </si>
  <si>
    <t xml:space="preserve">
Rakuten Car Rental</t>
    <phoneticPr fontId="1"/>
  </si>
  <si>
    <t>Rent-a-car store data provided by Rakuten Travel</t>
    <phoneticPr fontId="1"/>
  </si>
  <si>
    <t>Rakuten Inc.</t>
    <phoneticPr fontId="1"/>
  </si>
  <si>
    <t>WP_ORBIS</t>
  </si>
  <si>
    <t>Orbis information</t>
    <phoneticPr fontId="1"/>
  </si>
  <si>
    <t>Speed camera installation location data nationwide</t>
    <phoneticPr fontId="1"/>
  </si>
  <si>
    <t>HOOD RIDEZ Inc.</t>
    <phoneticPr fontId="44"/>
  </si>
  <si>
    <t>NW_SAPA</t>
  </si>
  <si>
    <t>SA/PA information (ZENRIN)</t>
    <phoneticPr fontId="1"/>
  </si>
  <si>
    <t>SAPA information maintained by ZENRIN</t>
    <phoneticPr fontId="1"/>
  </si>
  <si>
    <t>TV_LOCG</t>
  </si>
  <si>
    <t xml:space="preserve">
Nationwide location guide</t>
    <phoneticPr fontId="44"/>
  </si>
  <si>
    <t>Location information (with maps and photos) where dramas, movies and special effects programs were filmed</t>
    <phoneticPr fontId="1"/>
  </si>
  <si>
    <t>ASH Corporation.</t>
    <phoneticPr fontId="44"/>
  </si>
  <si>
    <t>DST_HAVEN</t>
  </si>
  <si>
    <t>Evacuation center (PAREA)</t>
    <phoneticPr fontId="44"/>
  </si>
  <si>
    <t>National shelter data maintained by the Kokusai Kogyo</t>
    <phoneticPr fontId="1"/>
  </si>
  <si>
    <t>Kokusai Kogyo Co., Ltd.</t>
    <phoneticPr fontId="44"/>
  </si>
  <si>
    <t xml:space="preserve">DST_HSP </t>
  </si>
  <si>
    <t>Disaster base hospital (PAREA)</t>
    <phoneticPr fontId="44"/>
  </si>
  <si>
    <t>National disaster base hospital data maintained by Kokusai Kogyo</t>
    <phoneticPr fontId="1"/>
  </si>
  <si>
    <t xml:space="preserve">
Evacuation center (ZDC version)</t>
    <phoneticPr fontId="44"/>
  </si>
  <si>
    <t>National shelter data maintained by ZDC</t>
    <phoneticPr fontId="1"/>
  </si>
  <si>
    <t>ZENRIN Datacom Co., Ltd.</t>
    <phoneticPr fontId="44"/>
  </si>
  <si>
    <t>Disaster base hospital (ZDC version)</t>
    <phoneticPr fontId="1"/>
  </si>
  <si>
    <t>National disaster base hospital data maintained by ZDC</t>
    <phoneticPr fontId="1"/>
  </si>
  <si>
    <t>EKI_JRD</t>
  </si>
  <si>
    <t>Train station</t>
    <phoneticPr fontId="1"/>
  </si>
  <si>
    <t xml:space="preserve">Jorudan Co.,Ltd. </t>
    <phoneticPr fontId="44"/>
  </si>
  <si>
    <t>AED</t>
    <phoneticPr fontId="44"/>
  </si>
  <si>
    <t>AED installation location information posted on AED maps nationwide</t>
    <phoneticPr fontId="1"/>
  </si>
  <si>
    <t>Arum Co., Ltd.</t>
    <phoneticPr fontId="44"/>
  </si>
  <si>
    <t>Flood point information</t>
    <phoneticPr fontId="44"/>
  </si>
  <si>
    <t>Zenrin Datacom co,. Ltd</t>
    <phoneticPr fontId="1"/>
  </si>
  <si>
    <t>■Company ID information</t>
    <phoneticPr fontId="1"/>
  </si>
  <si>
    <t>Company ID</t>
    <phoneticPr fontId="1"/>
  </si>
  <si>
    <t>Password</t>
    <phoneticPr fontId="1"/>
  </si>
  <si>
    <t>Valid period</t>
    <phoneticPr fontId="1"/>
  </si>
  <si>
    <t>Start date</t>
    <phoneticPr fontId="1"/>
  </si>
  <si>
    <t xml:space="preserve">
End date</t>
    <phoneticPr fontId="1"/>
  </si>
  <si>
    <t>①Service/Authentication information</t>
    <phoneticPr fontId="1"/>
  </si>
  <si>
    <t xml:space="preserve">
API service name</t>
    <phoneticPr fontId="1"/>
  </si>
  <si>
    <t>Client ID（Key）</t>
    <phoneticPr fontId="1"/>
  </si>
  <si>
    <t xml:space="preserve">
OAuth authentication (private key)</t>
    <phoneticPr fontId="1"/>
  </si>
  <si>
    <t>※As IP address and referrer, please refer to "Connector Information" on the next page.</t>
    <phoneticPr fontId="1"/>
  </si>
  <si>
    <t>②Optional service</t>
    <phoneticPr fontId="1"/>
  </si>
  <si>
    <t>Function name</t>
    <phoneticPr fontId="1"/>
  </si>
  <si>
    <t>Function contents</t>
    <phoneticPr fontId="1"/>
  </si>
  <si>
    <t>Estimate the route traveled from the latitude/longitude point sequence, and provide matching road link data for automobiles</t>
    <phoneticPr fontId="1"/>
  </si>
  <si>
    <t>Multi-content search</t>
    <phoneticPr fontId="1"/>
  </si>
  <si>
    <t>POI search by contents provided by a third party (provider's license is required)
*A separate "application for setting" is required.</t>
    <phoneticPr fontId="1"/>
  </si>
  <si>
    <t>③Remarks</t>
    <phoneticPr fontId="1"/>
  </si>
  <si>
    <t>■Notes</t>
    <phoneticPr fontId="1"/>
  </si>
  <si>
    <t>IP address</t>
    <phoneticPr fontId="1"/>
  </si>
  <si>
    <t xml:space="preserve">
Referrer</t>
    <phoneticPr fontId="1"/>
  </si>
  <si>
    <t>IP Address</t>
    <phoneticPr fontId="1"/>
  </si>
  <si>
    <t>address/code</t>
  </si>
  <si>
    <t>address/list</t>
  </si>
  <si>
    <t>address/word</t>
  </si>
  <si>
    <t>poi/genrecode</t>
  </si>
  <si>
    <t>poi/genrecodelist</t>
  </si>
  <si>
    <t>poi/latlon</t>
  </si>
  <si>
    <t>poi/phonenumber</t>
  </si>
  <si>
    <t>station/latlon</t>
  </si>
  <si>
    <t>station/railroad</t>
  </si>
  <si>
    <t>station/word</t>
  </si>
  <si>
    <t>comb_route/searchlist</t>
    <phoneticPr fontId="1"/>
  </si>
  <si>
    <t>pptenki/short</t>
    <phoneticPr fontId="1"/>
  </si>
  <si>
    <t>pptenki/quakelist</t>
    <phoneticPr fontId="1"/>
  </si>
  <si>
    <t>pptenki/typhoon</t>
    <phoneticPr fontId="1"/>
  </si>
  <si>
    <t>building/word</t>
  </si>
  <si>
    <t>building/latlon</t>
  </si>
  <si>
    <t>intersection/word</t>
  </si>
  <si>
    <t>intersection/latlon</t>
  </si>
  <si>
    <t>○</t>
  </si>
  <si>
    <t xml:space="preserve">
(Entry example)</t>
    <phoneticPr fontId="1"/>
  </si>
  <si>
    <t xml:space="preserve">
■Connector information</t>
    <phoneticPr fontId="1"/>
  </si>
  <si>
    <t>Move to "Setting application form (1/1)" (Click to move)</t>
    <phoneticPr fontId="1"/>
  </si>
  <si>
    <t>IP address
*You cannot enter the subnet mask
*Not available with Mobile SDK</t>
    <phoneticPr fontId="1"/>
  </si>
  <si>
    <t>Referrer (500 word)
*Available with JavaScript API (including 3D). Not available with WebAPI/MobileSDK *
*Be sure to enter from protocol (http or https)*
* Wild cards cannot be entered *</t>
    <phoneticPr fontId="1"/>
  </si>
  <si>
    <t>192.168.128.1</t>
    <phoneticPr fontId="1"/>
  </si>
  <si>
    <t>http://www.zenrin-datacom.net</t>
  </si>
  <si>
    <r>
      <t xml:space="preserve">■ Rules for entering connection source information
   -Enter the IP address or referrer for which you want to use the API.
   *Information that can be entered is limited as follows depending on the type of API.
   [Web API] Only IP address can be entered
   [JavaScript API/JavaScript API (3D)] Both IP address and referrer can be entered.
　 【MobileSDK】 Neither IP address nor referrer </t>
    </r>
    <r>
      <rPr>
        <b/>
        <sz val="9"/>
        <color rgb="FFFF0000"/>
        <rFont val="Meiryo UI"/>
        <family val="3"/>
        <charset val="128"/>
      </rPr>
      <t>can be entered (OAuth only)</t>
    </r>
    <r>
      <rPr>
        <b/>
        <sz val="9"/>
        <rFont val="Meiryo UI"/>
        <family val="3"/>
        <charset val="128"/>
      </rPr>
      <t xml:space="preserve">
　　*For details, refer to the online manual.</t>
    </r>
    <phoneticPr fontId="1"/>
  </si>
  <si>
    <t>172.5.34.*</t>
  </si>
  <si>
    <t>https://ssl.zenrin-datacom.net</t>
  </si>
  <si>
    <t>168.124.*.*</t>
  </si>
  <si>
    <t>http://www.its-mo.com/service</t>
  </si>
  <si>
    <t>10.41.2.10-128</t>
    <phoneticPr fontId="1"/>
  </si>
  <si>
    <r>
      <rPr>
        <b/>
        <sz val="8"/>
        <rFont val="Meiryo UI"/>
        <family val="3"/>
        <charset val="128"/>
      </rPr>
      <t>▼How to request addition/deletion/change of connection destination information of existing client ID
 -As a general rule, please fill in the request details in the "Request details" field from the "ID log request form" on the ZDC portal site.
 ・If there are many changes and it is difficult to make a request by filling in the request details column, please fill in the request contents with the following rules and attach it to the ID log request form.</t>
    </r>
    <r>
      <rPr>
        <sz val="9"/>
        <rFont val="Meiryo UI"/>
        <family val="3"/>
        <charset val="128"/>
      </rPr>
      <t xml:space="preserve">
　　[Additional request] Please fill in the blanks with additional information in</t>
    </r>
    <r>
      <rPr>
        <b/>
        <sz val="9"/>
        <rFont val="Meiryo UI"/>
        <family val="3"/>
        <charset val="128"/>
      </rPr>
      <t xml:space="preserve"> </t>
    </r>
    <r>
      <rPr>
        <b/>
        <sz val="9"/>
        <color rgb="FFFF0000"/>
        <rFont val="Meiryo UI"/>
        <family val="3"/>
        <charset val="128"/>
      </rPr>
      <t>red</t>
    </r>
    <r>
      <rPr>
        <sz val="9"/>
        <rFont val="Meiryo UI"/>
        <family val="3"/>
        <charset val="128"/>
      </rPr>
      <t xml:space="preserve">.
　　[Delete request] Please change the text color of the target information to </t>
    </r>
    <r>
      <rPr>
        <b/>
        <sz val="9"/>
        <color rgb="FF0070C0"/>
        <rFont val="Meiryo UI"/>
        <family val="3"/>
        <charset val="128"/>
      </rPr>
      <t>blue</t>
    </r>
    <r>
      <rPr>
        <sz val="9"/>
        <rFont val="Meiryo UI"/>
        <family val="3"/>
        <charset val="128"/>
      </rPr>
      <t>.
　</t>
    </r>
    <r>
      <rPr>
        <sz val="8"/>
        <rFont val="Meiryo UI"/>
        <family val="3"/>
        <charset val="128"/>
      </rPr>
      <t>　</t>
    </r>
    <r>
      <rPr>
        <sz val="9"/>
        <rFont val="Meiryo UI"/>
        <family val="3"/>
        <charset val="128"/>
      </rPr>
      <t>[Change request] Change the text color to be changed to</t>
    </r>
    <r>
      <rPr>
        <b/>
        <sz val="9"/>
        <color rgb="FF0070C0"/>
        <rFont val="Meiryo UI"/>
        <family val="3"/>
        <charset val="128"/>
      </rPr>
      <t xml:space="preserve"> blue</t>
    </r>
    <r>
      <rPr>
        <sz val="9"/>
        <rFont val="Meiryo UI"/>
        <family val="3"/>
        <charset val="128"/>
      </rPr>
      <t xml:space="preserve"> and enter the changed information in </t>
    </r>
    <r>
      <rPr>
        <sz val="9"/>
        <color rgb="FFFF0000"/>
        <rFont val="Meiryo UI"/>
        <family val="3"/>
        <charset val="128"/>
      </rPr>
      <t>red</t>
    </r>
    <r>
      <rPr>
        <sz val="9"/>
        <rFont val="Meiryo UI"/>
        <family val="3"/>
        <charset val="128"/>
      </rPr>
      <t xml:space="preserve"> in the blank space.</t>
    </r>
    <phoneticPr fontId="1"/>
  </si>
  <si>
    <r>
      <rPr>
        <b/>
        <u/>
        <sz val="9"/>
        <rFont val="Meiryo UI"/>
        <family val="3"/>
        <charset val="128"/>
      </rPr>
      <t>Precautions when entering IP address</t>
    </r>
    <r>
      <rPr>
        <sz val="9"/>
        <rFont val="Meiryo UI"/>
        <family val="3"/>
        <charset val="128"/>
      </rPr>
      <t xml:space="preserve">
　</t>
    </r>
    <r>
      <rPr>
        <b/>
        <sz val="8"/>
        <color rgb="FF0000FF"/>
        <rFont val="Meiryo UI"/>
        <family val="3"/>
        <charset val="128"/>
      </rPr>
      <t xml:space="preserve">・Authentication by IP address can be used with Web API and JavaScript API (including 3D). </t>
    </r>
    <r>
      <rPr>
        <b/>
        <sz val="8"/>
        <color rgb="FFFF0000"/>
        <rFont val="Meiryo UI"/>
        <family val="3"/>
        <charset val="128"/>
      </rPr>
      <t>Not available in Mobile SDK.</t>
    </r>
    <r>
      <rPr>
        <sz val="9"/>
        <rFont val="Meiryo UI"/>
        <family val="3"/>
        <charset val="128"/>
      </rPr>
      <t xml:space="preserve">
　・Wild card (* only) can be specified only in segment units.
　　Ex</t>
    </r>
    <r>
      <rPr>
        <i/>
        <sz val="9"/>
        <rFont val="Meiryo UI"/>
        <family val="3"/>
        <charset val="128"/>
      </rPr>
      <t>）123.123.123.*、123.123.*.*</t>
    </r>
    <r>
      <rPr>
        <sz val="9"/>
        <rFont val="Meiryo UI"/>
        <family val="3"/>
        <charset val="128"/>
      </rPr>
      <t xml:space="preserve">
　　※Wildcards cannot be entered in the address digits or in the middle segment.
　　　 Examples of wildcard specifications that cannot be entered</t>
    </r>
    <r>
      <rPr>
        <i/>
        <sz val="9"/>
        <rFont val="Meiryo UI"/>
        <family val="3"/>
        <charset val="128"/>
      </rPr>
      <t>）123.123.123.12*、123.123.1*3.123、123.123.*.123
　・It is possible to specify the range using "-" (minus) only in the 4th octet (the fourth numerical value of the IP address).</t>
    </r>
    <r>
      <rPr>
        <sz val="9"/>
        <rFont val="Meiryo UI"/>
        <family val="3"/>
        <charset val="128"/>
      </rPr>
      <t xml:space="preserve">
　　Ex）For 123.123.123.1～123.123.123.128：「</t>
    </r>
    <r>
      <rPr>
        <i/>
        <sz val="9"/>
        <rFont val="Meiryo UI"/>
        <family val="3"/>
        <charset val="128"/>
      </rPr>
      <t>123.123.123.1-128」</t>
    </r>
    <r>
      <rPr>
        <sz val="9"/>
        <rFont val="Meiryo UI"/>
        <family val="3"/>
        <charset val="128"/>
      </rPr>
      <t xml:space="preserve">
　</t>
    </r>
    <r>
      <rPr>
        <b/>
        <sz val="9"/>
        <color rgb="FFFF0000"/>
        <rFont val="Meiryo UI"/>
        <family val="3"/>
        <charset val="128"/>
      </rPr>
      <t>・You cannot enter the subnet mask. Enter all IP addresses corresponding to the number of bits in the subnet mask. *If you enter it, an error will occur.</t>
    </r>
    <r>
      <rPr>
        <sz val="9"/>
        <rFont val="Meiryo UI"/>
        <family val="3"/>
        <charset val="128"/>
      </rPr>
      <t xml:space="preserve">
</t>
    </r>
    <r>
      <rPr>
        <i/>
        <sz val="9"/>
        <rFont val="Meiryo UI"/>
        <family val="3"/>
        <charset val="128"/>
      </rPr>
      <t>　　Ex）For 123.123.123.1/30 (123.123.123.0-3)：「123.123.123.0」「123.123.123.1」「123.123.123.2」「123.123.123.3」
　　　　　</t>
    </r>
    <r>
      <rPr>
        <b/>
        <i/>
        <sz val="9"/>
        <rFont val="Meiryo UI"/>
        <family val="3"/>
        <charset val="128"/>
      </rPr>
      <t>* Only the 4th octet can be entered using "-".
    -Authentication may not be possible depending on the customer's network settings such as proxy server and firewall.</t>
    </r>
    <phoneticPr fontId="1"/>
  </si>
  <si>
    <r>
      <rPr>
        <b/>
        <u/>
        <sz val="9"/>
        <rFont val="Meiryo UI"/>
        <family val="3"/>
        <charset val="128"/>
      </rPr>
      <t>Precautions when writing referrers</t>
    </r>
    <r>
      <rPr>
        <sz val="9"/>
        <rFont val="Meiryo UI"/>
        <family val="3"/>
        <charset val="128"/>
      </rPr>
      <t xml:space="preserve">
　</t>
    </r>
    <r>
      <rPr>
        <b/>
        <sz val="9"/>
        <color rgb="FF0000FF"/>
        <rFont val="Meiryo UI"/>
        <family val="3"/>
        <charset val="128"/>
      </rPr>
      <t xml:space="preserve">・Authentication by referrer can be used with JavaScript API (including 3D). </t>
    </r>
    <r>
      <rPr>
        <b/>
        <sz val="9"/>
        <color rgb="FFFF0000"/>
        <rFont val="Meiryo UI"/>
        <family val="3"/>
        <charset val="128"/>
      </rPr>
      <t>Not available with WebAPI/MobileSDK.</t>
    </r>
    <r>
      <rPr>
        <sz val="9"/>
        <rFont val="Meiryo UI"/>
        <family val="3"/>
        <charset val="128"/>
      </rPr>
      <t xml:space="preserve">
　</t>
    </r>
    <r>
      <rPr>
        <b/>
        <sz val="9"/>
        <color rgb="FF0000FF"/>
        <rFont val="Meiryo UI"/>
        <family val="3"/>
        <charset val="128"/>
      </rPr>
      <t>・Enter the URL of the website that uses JS-API, including the communication protocol (http or https).</t>
    </r>
    <r>
      <rPr>
        <sz val="9"/>
        <rFont val="Meiryo UI"/>
        <family val="3"/>
        <charset val="128"/>
      </rPr>
      <t xml:space="preserve">
　</t>
    </r>
    <r>
      <rPr>
        <b/>
        <sz val="9"/>
        <color rgb="FFFF0000"/>
        <rFont val="Meiryo UI"/>
        <family val="3"/>
        <charset val="128"/>
      </rPr>
      <t>・Enter each referrer within 500 characters. An error will occur if you enter more than 500 characters.</t>
    </r>
    <r>
      <rPr>
        <sz val="9"/>
        <rFont val="Meiryo UI"/>
        <family val="3"/>
        <charset val="128"/>
      </rPr>
      <t xml:space="preserve">
　・The API will allow the referrer that prefix matches the URL you entered. To allow multiple referrers at once, Please enter only the common part from the beginning of the URL.
　</t>
    </r>
    <r>
      <rPr>
        <b/>
        <sz val="9"/>
        <color rgb="FFFF0000"/>
        <rFont val="Meiryo UI"/>
        <family val="3"/>
        <charset val="128"/>
      </rPr>
      <t>･ Wildcards (such as "*") cannot be entered.</t>
    </r>
    <r>
      <rPr>
        <sz val="9"/>
        <rFont val="Meiryo UI"/>
        <family val="3"/>
        <charset val="128"/>
      </rPr>
      <t xml:space="preserve">
　-If the connection source URL spans multiple subdomains, enter all URLs including the target subdomain.
  -API may not be authenticated depending on the customer's network settings such as proxy server and firewall.
</t>
    </r>
    <phoneticPr fontId="1"/>
  </si>
  <si>
    <r>
      <t xml:space="preserve">Route search 
</t>
    </r>
    <r>
      <rPr>
        <sz val="9"/>
        <color rgb="FF002060"/>
        <rFont val="Meiryo UI"/>
        <family val="3"/>
        <charset val="128"/>
      </rPr>
      <t>[Large vehicles/regulation considerations]</t>
    </r>
    <phoneticPr fontId="1"/>
  </si>
  <si>
    <t>Past weather content
search</t>
    <phoneticPr fontId="1"/>
  </si>
  <si>
    <r>
      <t xml:space="preserve">Provide suggestion data corresponding to the specified free word
</t>
    </r>
    <r>
      <rPr>
        <sz val="8"/>
        <color theme="1"/>
        <rFont val="Meiryo UI"/>
        <family val="3"/>
        <charset val="128"/>
      </rPr>
      <t xml:space="preserve"> (Score information provided by NTT Docomo, Inc.)</t>
    </r>
    <phoneticPr fontId="1"/>
  </si>
  <si>
    <t>Providing rain clouds, tsunamis, earthquakes, typhoons, special warnings/warnings, warnings, and landslide disaster warning mesh information/text</t>
    <phoneticPr fontId="1"/>
  </si>
  <si>
    <t>Company Information</t>
    <phoneticPr fontId="1"/>
  </si>
  <si>
    <t>Contact
information</t>
    <phoneticPr fontId="1"/>
  </si>
  <si>
    <t>・Select "○" for the function name you want to use.
・For details of each optional function, always refer to the Itsmo NAVI API3.0 manual site.
　　【URL】 https://support.e-map.ne.jp/manuals/v3/</t>
    <phoneticPr fontId="1"/>
  </si>
  <si>
    <r>
      <t>Furigana</t>
    </r>
    <r>
      <rPr>
        <sz val="9"/>
        <color rgb="FFFF0000"/>
        <rFont val="Meiryo UI"/>
        <family val="3"/>
        <charset val="128"/>
      </rPr>
      <t>*</t>
    </r>
    <phoneticPr fontId="1"/>
  </si>
  <si>
    <r>
      <t>Company</t>
    </r>
    <r>
      <rPr>
        <sz val="9"/>
        <color rgb="FFFF0000"/>
        <rFont val="Meiryo UI"/>
        <family val="3"/>
        <charset val="128"/>
      </rPr>
      <t>*</t>
    </r>
    <phoneticPr fontId="1"/>
  </si>
  <si>
    <r>
      <t>Furugana</t>
    </r>
    <r>
      <rPr>
        <sz val="9"/>
        <color rgb="FFFF0000"/>
        <rFont val="Meiryo UI"/>
        <family val="3"/>
        <charset val="128"/>
      </rPr>
      <t>*</t>
    </r>
    <phoneticPr fontId="1"/>
  </si>
  <si>
    <r>
      <t>API usage service name/purpose</t>
    </r>
    <r>
      <rPr>
        <sz val="9"/>
        <color rgb="FFFF0000"/>
        <rFont val="Meiryo UI"/>
        <family val="3"/>
        <charset val="128"/>
      </rPr>
      <t>*</t>
    </r>
    <r>
      <rPr>
        <b/>
        <sz val="9"/>
        <rFont val="Meiryo UI"/>
        <family val="3"/>
        <charset val="128"/>
      </rPr>
      <t xml:space="preserve">
(Please enter briefly)</t>
    </r>
    <phoneticPr fontId="1"/>
  </si>
  <si>
    <r>
      <t>Application date</t>
    </r>
    <r>
      <rPr>
        <sz val="9"/>
        <color rgb="FFFF0000"/>
        <rFont val="Meiryo UI"/>
        <family val="3"/>
        <charset val="128"/>
      </rPr>
      <t>*</t>
    </r>
    <phoneticPr fontId="1"/>
  </si>
  <si>
    <r>
      <t xml:space="preserve">Please fill in the information in the input field. </t>
    </r>
    <r>
      <rPr>
        <sz val="8"/>
        <color rgb="FFFF0000"/>
        <rFont val="Meiryo UI"/>
        <family val="3"/>
        <charset val="128"/>
      </rPr>
      <t>（* Required field）</t>
    </r>
    <phoneticPr fontId="1"/>
  </si>
  <si>
    <r>
      <t>Postal code</t>
    </r>
    <r>
      <rPr>
        <sz val="9"/>
        <color rgb="FFFF0000"/>
        <rFont val="Meiryo UI"/>
        <family val="3"/>
        <charset val="128"/>
      </rPr>
      <t>*</t>
    </r>
    <phoneticPr fontId="1"/>
  </si>
  <si>
    <r>
      <t>Address</t>
    </r>
    <r>
      <rPr>
        <sz val="9"/>
        <color rgb="FFFF0000"/>
        <rFont val="Meiryo UI"/>
        <family val="3"/>
        <charset val="128"/>
      </rPr>
      <t>*</t>
    </r>
    <phoneticPr fontId="1"/>
  </si>
  <si>
    <r>
      <t>Name</t>
    </r>
    <r>
      <rPr>
        <sz val="9"/>
        <color rgb="FFFF0000"/>
        <rFont val="Meiryo UI"/>
        <family val="3"/>
        <charset val="128"/>
      </rPr>
      <t>*</t>
    </r>
    <phoneticPr fontId="1"/>
  </si>
  <si>
    <r>
      <t>phone number※</t>
    </r>
    <r>
      <rPr>
        <sz val="9"/>
        <color rgb="FFFF0000"/>
        <rFont val="Meiryo UI"/>
        <family val="3"/>
        <charset val="128"/>
      </rPr>
      <t>*</t>
    </r>
    <r>
      <rPr>
        <sz val="9"/>
        <rFont val="Meiryo UI"/>
        <family val="3"/>
        <charset val="128"/>
      </rPr>
      <t xml:space="preserve">
</t>
    </r>
    <r>
      <rPr>
        <sz val="7"/>
        <rFont val="Meiryo UI"/>
        <family val="3"/>
        <charset val="128"/>
      </rPr>
      <t>(half-width characters)</t>
    </r>
    <phoneticPr fontId="1"/>
  </si>
  <si>
    <t>【作業者用】いつもNAVI API3.0 作業履歴一覧</t>
    <rPh sb="1" eb="4">
      <t>サギョウシャ</t>
    </rPh>
    <rPh sb="4" eb="5">
      <t>ヨウ</t>
    </rPh>
    <rPh sb="21" eb="23">
      <t>サギョウ</t>
    </rPh>
    <rPh sb="23" eb="25">
      <t>リレキ</t>
    </rPh>
    <rPh sb="25" eb="27">
      <t>イチラン</t>
    </rPh>
    <phoneticPr fontId="1"/>
  </si>
  <si>
    <t>※作業時、必ず実施日、作業内容を記述すること</t>
    <rPh sb="1" eb="3">
      <t>サギョウ</t>
    </rPh>
    <rPh sb="3" eb="4">
      <t>ジ</t>
    </rPh>
    <rPh sb="5" eb="6">
      <t>カナラ</t>
    </rPh>
    <rPh sb="7" eb="9">
      <t>ジッシ</t>
    </rPh>
    <rPh sb="9" eb="10">
      <t>ビ</t>
    </rPh>
    <rPh sb="11" eb="13">
      <t>サギョウ</t>
    </rPh>
    <rPh sb="13" eb="15">
      <t>ナイヨウ</t>
    </rPh>
    <rPh sb="16" eb="18">
      <t>キジュツ</t>
    </rPh>
    <phoneticPr fontId="1"/>
  </si>
  <si>
    <t>No.</t>
    <phoneticPr fontId="1"/>
  </si>
  <si>
    <t>実施日</t>
    <rPh sb="0" eb="3">
      <t>ジッシビ</t>
    </rPh>
    <phoneticPr fontId="1"/>
  </si>
  <si>
    <t>作業内容等</t>
    <rPh sb="0" eb="2">
      <t>サギョウ</t>
    </rPh>
    <rPh sb="2" eb="4">
      <t>ナイヨウ</t>
    </rPh>
    <rPh sb="4" eb="5">
      <t>トウ</t>
    </rPh>
    <phoneticPr fontId="1"/>
  </si>
  <si>
    <t>企業名</t>
    <rPh sb="0" eb="2">
      <t>キギョウ</t>
    </rPh>
    <rPh sb="2" eb="3">
      <t>メイ</t>
    </rPh>
    <phoneticPr fontId="1"/>
  </si>
  <si>
    <t>企業名かな</t>
    <rPh sb="0" eb="2">
      <t>キギョウ</t>
    </rPh>
    <rPh sb="2" eb="3">
      <t>メイ</t>
    </rPh>
    <phoneticPr fontId="1"/>
  </si>
  <si>
    <r>
      <t>パスワード</t>
    </r>
    <r>
      <rPr>
        <b/>
        <sz val="9"/>
        <color theme="9" tint="-0.499984740745262"/>
        <rFont val="ＭＳ Ｐゴシック"/>
        <family val="3"/>
        <charset val="128"/>
      </rPr>
      <t>（生成後入力）</t>
    </r>
    <rPh sb="6" eb="8">
      <t>セイセイ</t>
    </rPh>
    <rPh sb="8" eb="9">
      <t>ゴ</t>
    </rPh>
    <rPh sb="9" eb="11">
      <t>ニュウリョク</t>
    </rPh>
    <phoneticPr fontId="1"/>
  </si>
  <si>
    <t>住所</t>
    <rPh sb="0" eb="2">
      <t>ジュウショ</t>
    </rPh>
    <phoneticPr fontId="1"/>
  </si>
  <si>
    <t>電話番号</t>
    <rPh sb="0" eb="2">
      <t>デンワ</t>
    </rPh>
    <rPh sb="2" eb="4">
      <t>バンゴウ</t>
    </rPh>
    <phoneticPr fontId="1"/>
  </si>
  <si>
    <t>郵便番号</t>
    <rPh sb="0" eb="4">
      <t>ユウビンバンゴウ</t>
    </rPh>
    <phoneticPr fontId="1"/>
  </si>
  <si>
    <t>部署名</t>
    <rPh sb="0" eb="2">
      <t>ブショ</t>
    </rPh>
    <rPh sb="2" eb="3">
      <t>メイ</t>
    </rPh>
    <phoneticPr fontId="1"/>
  </si>
  <si>
    <t>氏名</t>
    <rPh sb="0" eb="2">
      <t>シメイ</t>
    </rPh>
    <phoneticPr fontId="1"/>
  </si>
  <si>
    <t>ログレポート</t>
    <phoneticPr fontId="1"/>
  </si>
  <si>
    <t>用途</t>
    <rPh sb="0" eb="2">
      <t>ヨウト</t>
    </rPh>
    <phoneticPr fontId="1"/>
  </si>
  <si>
    <r>
      <t>営業担当</t>
    </r>
    <r>
      <rPr>
        <b/>
        <sz val="9"/>
        <color theme="9" tint="-0.499984740745262"/>
        <rFont val="ＭＳ Ｐゴシック"/>
        <family val="3"/>
        <charset val="128"/>
      </rPr>
      <t>（直接入力）</t>
    </r>
    <rPh sb="0" eb="2">
      <t>エイギョウ</t>
    </rPh>
    <rPh sb="2" eb="4">
      <t>タントウ</t>
    </rPh>
    <rPh sb="5" eb="7">
      <t>チョクセツ</t>
    </rPh>
    <rPh sb="7" eb="9">
      <t>ニュウリョク</t>
    </rPh>
    <phoneticPr fontId="1"/>
  </si>
  <si>
    <r>
      <t>関係者email</t>
    </r>
    <r>
      <rPr>
        <b/>
        <sz val="9"/>
        <color theme="9" tint="-0.499984740745262"/>
        <rFont val="ＭＳ Ｐゴシック"/>
        <family val="3"/>
        <charset val="128"/>
      </rPr>
      <t>（直接入力）</t>
    </r>
    <rPh sb="0" eb="3">
      <t>カンケイシャ</t>
    </rPh>
    <phoneticPr fontId="1"/>
  </si>
  <si>
    <r>
      <t>契約開始日</t>
    </r>
    <r>
      <rPr>
        <b/>
        <sz val="9"/>
        <color theme="9" tint="-0.499984740745262"/>
        <rFont val="ＭＳ Ｐゴシック"/>
        <family val="3"/>
        <charset val="128"/>
      </rPr>
      <t>（直接入力）</t>
    </r>
    <rPh sb="0" eb="2">
      <t>ケイヤク</t>
    </rPh>
    <rPh sb="2" eb="5">
      <t>カイシビ</t>
    </rPh>
    <phoneticPr fontId="1"/>
  </si>
  <si>
    <t>契約終了日</t>
    <rPh sb="0" eb="2">
      <t>ケイヤク</t>
    </rPh>
    <rPh sb="2" eb="5">
      <t>シュウリョウビ</t>
    </rPh>
    <phoneticPr fontId="1"/>
  </si>
  <si>
    <r>
      <t>企業ID</t>
    </r>
    <r>
      <rPr>
        <b/>
        <sz val="9"/>
        <color theme="9" tint="-0.499984740745262"/>
        <rFont val="ＭＳ Ｐゴシック"/>
        <family val="3"/>
        <charset val="128"/>
      </rPr>
      <t>（発行後入力）</t>
    </r>
    <rPh sb="0" eb="2">
      <t>キギョウ</t>
    </rPh>
    <rPh sb="5" eb="7">
      <t>ハッコウ</t>
    </rPh>
    <rPh sb="7" eb="8">
      <t>ゴ</t>
    </rPh>
    <rPh sb="8" eb="10">
      <t>ニュウリョク</t>
    </rPh>
    <phoneticPr fontId="1"/>
  </si>
  <si>
    <t>※原則「閲覧不可」を選択</t>
    <rPh sb="1" eb="3">
      <t>ゲンソク</t>
    </rPh>
    <rPh sb="4" eb="6">
      <t>エツラン</t>
    </rPh>
    <rPh sb="6" eb="8">
      <t>フカ</t>
    </rPh>
    <rPh sb="10" eb="12">
      <t>センタク</t>
    </rPh>
    <phoneticPr fontId="1"/>
  </si>
  <si>
    <t>※IDログ依頼書の依頼者名を入力</t>
    <rPh sb="5" eb="8">
      <t>イライショ</t>
    </rPh>
    <rPh sb="9" eb="12">
      <t>イライシャ</t>
    </rPh>
    <rPh sb="12" eb="13">
      <t>メイ</t>
    </rPh>
    <rPh sb="14" eb="16">
      <t>ニュウリョク</t>
    </rPh>
    <phoneticPr fontId="1"/>
  </si>
  <si>
    <t>※IDログ依頼書に記載あった場合に入力</t>
    <rPh sb="5" eb="8">
      <t>イライショ</t>
    </rPh>
    <rPh sb="9" eb="11">
      <t>キサイ</t>
    </rPh>
    <rPh sb="14" eb="16">
      <t>バアイ</t>
    </rPh>
    <rPh sb="17" eb="19">
      <t>ニュウリョク</t>
    </rPh>
    <phoneticPr fontId="1"/>
  </si>
  <si>
    <t>※IDログ依頼書に記載がない場合は、作業実施日を入力</t>
    <rPh sb="5" eb="8">
      <t>イライショ</t>
    </rPh>
    <rPh sb="9" eb="11">
      <t>キサイ</t>
    </rPh>
    <rPh sb="14" eb="16">
      <t>バアイ</t>
    </rPh>
    <rPh sb="18" eb="20">
      <t>サギョウ</t>
    </rPh>
    <rPh sb="20" eb="23">
      <t>ジッシビ</t>
    </rPh>
    <rPh sb="24" eb="26">
      <t>ニュウリョク</t>
    </rPh>
    <phoneticPr fontId="1"/>
  </si>
  <si>
    <t>※原則「2999年12月31日」、IDログ依頼書に記載がある場合は記載日付を入力</t>
    <rPh sb="1" eb="3">
      <t>ゲンソク</t>
    </rPh>
    <rPh sb="8" eb="9">
      <t>ネン</t>
    </rPh>
    <rPh sb="11" eb="12">
      <t>ガツ</t>
    </rPh>
    <rPh sb="14" eb="15">
      <t>ニチ</t>
    </rPh>
    <rPh sb="21" eb="24">
      <t>イライショ</t>
    </rPh>
    <rPh sb="25" eb="27">
      <t>キサイ</t>
    </rPh>
    <rPh sb="30" eb="32">
      <t>バアイ</t>
    </rPh>
    <rPh sb="33" eb="35">
      <t>キサイ</t>
    </rPh>
    <rPh sb="35" eb="37">
      <t>ヒヅケ</t>
    </rPh>
    <rPh sb="38" eb="40">
      <t>ニュウリョク</t>
    </rPh>
    <phoneticPr fontId="1"/>
  </si>
  <si>
    <t>閲覧不可</t>
    <rPh sb="0" eb="2">
      <t>エツラン</t>
    </rPh>
    <rPh sb="2" eb="4">
      <t>フカ</t>
    </rPh>
    <phoneticPr fontId="1"/>
  </si>
  <si>
    <r>
      <t>クライアントID</t>
    </r>
    <r>
      <rPr>
        <b/>
        <sz val="9"/>
        <color theme="9" tint="-0.499984740745262"/>
        <rFont val="ＭＳ Ｐゴシック"/>
        <family val="3"/>
        <charset val="128"/>
      </rPr>
      <t>（生成後入力）</t>
    </r>
    <rPh sb="9" eb="11">
      <t>セイセイ</t>
    </rPh>
    <rPh sb="11" eb="12">
      <t>ゴ</t>
    </rPh>
    <rPh sb="12" eb="14">
      <t>ニュウリョク</t>
    </rPh>
    <phoneticPr fontId="1"/>
  </si>
  <si>
    <t>任意のテキスト</t>
    <rPh sb="0" eb="2">
      <t>ニンイ</t>
    </rPh>
    <phoneticPr fontId="1"/>
  </si>
  <si>
    <r>
      <t>OAuth認証 秘密鍵</t>
    </r>
    <r>
      <rPr>
        <b/>
        <sz val="9"/>
        <color theme="9" tint="-0.499984740745262"/>
        <rFont val="ＭＳ Ｐゴシック"/>
        <family val="3"/>
        <charset val="128"/>
      </rPr>
      <t>(生成後入力)</t>
    </r>
    <rPh sb="5" eb="7">
      <t>ニンショウ</t>
    </rPh>
    <rPh sb="8" eb="10">
      <t>ヒミツ</t>
    </rPh>
    <rPh sb="10" eb="11">
      <t>カギ</t>
    </rPh>
    <rPh sb="12" eb="14">
      <t>セイセイ</t>
    </rPh>
    <rPh sb="14" eb="15">
      <t>ゴ</t>
    </rPh>
    <rPh sb="15" eb="17">
      <t>ニュウリョク</t>
    </rPh>
    <phoneticPr fontId="1"/>
  </si>
  <si>
    <t>許可IPアドレス・リファラ</t>
    <rPh sb="0" eb="2">
      <t>キョカ</t>
    </rPh>
    <phoneticPr fontId="1"/>
  </si>
  <si>
    <t>IPアドレス</t>
    <phoneticPr fontId="1"/>
  </si>
  <si>
    <t>リファラ（500文字以内）</t>
    <rPh sb="8" eb="10">
      <t>モジ</t>
    </rPh>
    <rPh sb="10" eb="12">
      <t>イナイ</t>
    </rPh>
    <phoneticPr fontId="1"/>
  </si>
  <si>
    <t>多言語</t>
    <rPh sb="0" eb="3">
      <t>タゲンゴ</t>
    </rPh>
    <phoneticPr fontId="1"/>
  </si>
  <si>
    <t>機能</t>
    <rPh sb="0" eb="2">
      <t>キノウ</t>
    </rPh>
    <phoneticPr fontId="1"/>
  </si>
  <si>
    <t>住所コードでの住所検索</t>
  </si>
  <si>
    <t>住所コードの下位階層住所一覧検索</t>
  </si>
  <si>
    <t>フリーワードでの住所検索</t>
  </si>
  <si>
    <t>ジャンルコードでのPOI検索</t>
  </si>
  <si>
    <t>ジャンルコード一覧取得</t>
  </si>
  <si>
    <t>緯度経度でのPOI検索</t>
  </si>
  <si>
    <t>電話番号でのPOI検索</t>
  </si>
  <si>
    <t>poi/word</t>
    <phoneticPr fontId="1"/>
  </si>
  <si>
    <t>フリーワードでのPOI検索</t>
    <phoneticPr fontId="1"/>
  </si>
  <si>
    <t>緯度経度での駅POI検索</t>
  </si>
  <si>
    <t>鉄道路線コードでの駅POI検索</t>
  </si>
  <si>
    <t>フリーワードでの駅POI検索</t>
  </si>
  <si>
    <t>マップタイプ</t>
    <phoneticPr fontId="1"/>
  </si>
  <si>
    <t>30 - MAPTYPE_HIGHRES_HANGEUL</t>
    <phoneticPr fontId="1"/>
  </si>
  <si>
    <t>韓国語表記地図（高解像度ディスプレイ対応）</t>
    <rPh sb="0" eb="3">
      <t>カンコクゴ</t>
    </rPh>
    <rPh sb="3" eb="5">
      <t>ヒョウキ</t>
    </rPh>
    <rPh sb="5" eb="7">
      <t>チズ</t>
    </rPh>
    <rPh sb="8" eb="12">
      <t>コウカイゾウド</t>
    </rPh>
    <rPh sb="18" eb="20">
      <t>タイオウ</t>
    </rPh>
    <phoneticPr fontId="1"/>
  </si>
  <si>
    <t>31 - MAPTYPE_HIGHRES_KANTAI</t>
    <phoneticPr fontId="1"/>
  </si>
  <si>
    <t>中国語簡体表記地図（高解像度ディスプレイ対応）</t>
    <rPh sb="0" eb="3">
      <t>チュウゴクゴ</t>
    </rPh>
    <rPh sb="3" eb="5">
      <t>カンタイ</t>
    </rPh>
    <rPh sb="5" eb="7">
      <t>ヒョウキ</t>
    </rPh>
    <rPh sb="7" eb="9">
      <t>チズ</t>
    </rPh>
    <rPh sb="10" eb="14">
      <t>コウカイゾウド</t>
    </rPh>
    <rPh sb="20" eb="22">
      <t>タイオウ</t>
    </rPh>
    <phoneticPr fontId="1"/>
  </si>
  <si>
    <t>32 - MAPTYPE_HIGHRES_HANTAI</t>
    <phoneticPr fontId="1"/>
  </si>
  <si>
    <t>中国語繁体表記地図（高解像度ディスプレイ対応）</t>
    <rPh sb="0" eb="3">
      <t>チュウゴクゴ</t>
    </rPh>
    <rPh sb="3" eb="5">
      <t>ハンタイ</t>
    </rPh>
    <rPh sb="5" eb="7">
      <t>ヒョウキ</t>
    </rPh>
    <rPh sb="7" eb="9">
      <t>チズ</t>
    </rPh>
    <rPh sb="10" eb="14">
      <t>コウカイゾウド</t>
    </rPh>
    <rPh sb="20" eb="22">
      <t>タイオウ</t>
    </rPh>
    <phoneticPr fontId="1"/>
  </si>
  <si>
    <t>33 - MAPTYPE_HIGHRES_ALPHABETS</t>
    <phoneticPr fontId="1"/>
  </si>
  <si>
    <t>英字表記地図（高解像度ディスプレイ対応）</t>
    <rPh sb="0" eb="2">
      <t>エイジ</t>
    </rPh>
    <rPh sb="2" eb="4">
      <t>ヒョウキ</t>
    </rPh>
    <rPh sb="4" eb="6">
      <t>チズ</t>
    </rPh>
    <rPh sb="7" eb="11">
      <t>コウカイゾウド</t>
    </rPh>
    <rPh sb="17" eb="19">
      <t>タイオウ</t>
    </rPh>
    <phoneticPr fontId="1"/>
  </si>
  <si>
    <t>ond/13 - MAPTYPE_HANGEUL</t>
    <phoneticPr fontId="1"/>
  </si>
  <si>
    <t>韓国語表記地図</t>
    <rPh sb="0" eb="3">
      <t>カンコクゴ</t>
    </rPh>
    <rPh sb="3" eb="5">
      <t>ヒョウキ</t>
    </rPh>
    <rPh sb="5" eb="7">
      <t>チズ</t>
    </rPh>
    <phoneticPr fontId="1"/>
  </si>
  <si>
    <t>ond/18 - MAPTYPE_KANTAI</t>
    <phoneticPr fontId="1"/>
  </si>
  <si>
    <t>中国語簡体表記地図</t>
    <rPh sb="0" eb="3">
      <t>チュウゴクゴ</t>
    </rPh>
    <rPh sb="3" eb="5">
      <t>カンタイ</t>
    </rPh>
    <rPh sb="5" eb="7">
      <t>ヒョウキ</t>
    </rPh>
    <rPh sb="7" eb="9">
      <t>チズ</t>
    </rPh>
    <phoneticPr fontId="1"/>
  </si>
  <si>
    <t>ond/19 - MAPTYPE_HANTAI</t>
    <phoneticPr fontId="1"/>
  </si>
  <si>
    <t>中国語繁体表記地図</t>
    <rPh sb="0" eb="3">
      <t>チュウゴクゴ</t>
    </rPh>
    <rPh sb="3" eb="5">
      <t>ハンタイ</t>
    </rPh>
    <rPh sb="5" eb="7">
      <t>ヒョウキ</t>
    </rPh>
    <rPh sb="7" eb="9">
      <t>チズ</t>
    </rPh>
    <phoneticPr fontId="1"/>
  </si>
  <si>
    <t>ond/20 - MAPTYPE_ALPHABETSV2</t>
    <phoneticPr fontId="1"/>
  </si>
  <si>
    <t>英字表記地図</t>
    <rPh sb="0" eb="2">
      <t>エイジ</t>
    </rPh>
    <rPh sb="2" eb="4">
      <t>ヒョウキ</t>
    </rPh>
    <rPh sb="4" eb="6">
      <t>チズ</t>
    </rPh>
    <phoneticPr fontId="1"/>
  </si>
  <si>
    <t>ond/80 - MAPTYPE_THAI</t>
    <phoneticPr fontId="1"/>
  </si>
  <si>
    <t>タイ語表示地図</t>
    <rPh sb="2" eb="3">
      <t>ゴ</t>
    </rPh>
    <rPh sb="3" eb="5">
      <t>ヒョウジ</t>
    </rPh>
    <rPh sb="5" eb="7">
      <t>チズ</t>
    </rPh>
    <phoneticPr fontId="1"/>
  </si>
  <si>
    <t>ond/81 - MAPTYPE_HIGHERES_THAI</t>
    <phoneticPr fontId="1"/>
  </si>
  <si>
    <t>タイ語表示地図（高解像度ディスプレイ対応）</t>
    <rPh sb="2" eb="3">
      <t>ゴ</t>
    </rPh>
    <rPh sb="3" eb="5">
      <t>ヒョウジ</t>
    </rPh>
    <rPh sb="5" eb="7">
      <t>チズ</t>
    </rPh>
    <phoneticPr fontId="1"/>
  </si>
  <si>
    <t>ルート検索【大型車・規制考慮】</t>
    <rPh sb="6" eb="9">
      <t>オオガタシャ</t>
    </rPh>
    <phoneticPr fontId="1"/>
  </si>
  <si>
    <t>周辺駅バス停検索</t>
    <rPh sb="0" eb="2">
      <t>シュウヘン</t>
    </rPh>
    <rPh sb="2" eb="3">
      <t>エキ</t>
    </rPh>
    <rPh sb="5" eb="6">
      <t>テイ</t>
    </rPh>
    <rPh sb="6" eb="8">
      <t>ケンサク</t>
    </rPh>
    <phoneticPr fontId="1"/>
  </si>
  <si>
    <t>jorudan/station_latlon</t>
    <phoneticPr fontId="1"/>
  </si>
  <si>
    <t>最寄りバス停検索</t>
    <rPh sb="0" eb="2">
      <t>モヨリ</t>
    </rPh>
    <phoneticPr fontId="1"/>
  </si>
  <si>
    <t>複合ルート検索</t>
    <rPh sb="0" eb="2">
      <t>フクゴウ</t>
    </rPh>
    <rPh sb="5" eb="7">
      <t>ケンサク</t>
    </rPh>
    <phoneticPr fontId="1"/>
  </si>
  <si>
    <t>複合ルート候補検索</t>
    <phoneticPr fontId="1"/>
  </si>
  <si>
    <t>comb_route/line</t>
    <phoneticPr fontId="1"/>
  </si>
  <si>
    <t>複合ルート形状取得</t>
    <rPh sb="5" eb="7">
      <t>ケイジョウ</t>
    </rPh>
    <rPh sb="7" eb="9">
      <t>シュトク</t>
    </rPh>
    <phoneticPr fontId="1"/>
  </si>
  <si>
    <t>天気</t>
    <rPh sb="0" eb="2">
      <t>テンキ</t>
    </rPh>
    <phoneticPr fontId="1"/>
  </si>
  <si>
    <t>weather/three_hour</t>
    <phoneticPr fontId="1"/>
  </si>
  <si>
    <t>指定地点の3時間毎の天気データ取得</t>
  </si>
  <si>
    <t>weather/week</t>
    <phoneticPr fontId="1"/>
  </si>
  <si>
    <t>指定地点の週間天気データ取得</t>
  </si>
  <si>
    <t>weather/short</t>
    <phoneticPr fontId="1"/>
  </si>
  <si>
    <t>指定地点の短期天気データ取得</t>
  </si>
  <si>
    <t>ピンポイント天気</t>
    <rPh sb="6" eb="8">
      <t>テンキ</t>
    </rPh>
    <phoneticPr fontId="1"/>
  </si>
  <si>
    <t>pptenki/mesh</t>
    <phoneticPr fontId="1"/>
  </si>
  <si>
    <t>詳細天気情報取得</t>
  </si>
  <si>
    <t>短期天気データ取得</t>
  </si>
  <si>
    <t>pptenki/week</t>
    <phoneticPr fontId="1"/>
  </si>
  <si>
    <t>週間天気データ取得</t>
  </si>
  <si>
    <t>pptenki/warning</t>
    <phoneticPr fontId="1"/>
  </si>
  <si>
    <t>警報注意報取得</t>
  </si>
  <si>
    <t>pptenki/area</t>
    <phoneticPr fontId="1"/>
  </si>
  <si>
    <t>一次細分区域リスト取得</t>
  </si>
  <si>
    <t>地震一覧情報取得</t>
  </si>
  <si>
    <t>pptenki/quake</t>
    <phoneticPr fontId="1"/>
  </si>
  <si>
    <t>地震詳細情報取得</t>
  </si>
  <si>
    <t>台風情報取得</t>
  </si>
  <si>
    <t>雨雲情報取得</t>
    <rPh sb="0" eb="2">
      <t>アマグモ</t>
    </rPh>
    <rPh sb="2" eb="4">
      <t>ジョウホウ</t>
    </rPh>
    <rPh sb="4" eb="6">
      <t>シュトク</t>
    </rPh>
    <phoneticPr fontId="1"/>
  </si>
  <si>
    <t>ルートマッチング(自動車)</t>
    <phoneticPr fontId="1"/>
  </si>
  <si>
    <t>road_path_drive</t>
    <phoneticPr fontId="1"/>
  </si>
  <si>
    <t>自動車道路マッチング</t>
    <phoneticPr fontId="1"/>
  </si>
  <si>
    <t>建物検索</t>
    <rPh sb="0" eb="2">
      <t>タテモノ</t>
    </rPh>
    <rPh sb="2" eb="4">
      <t>ケンサク</t>
    </rPh>
    <phoneticPr fontId="1"/>
  </si>
  <si>
    <t>フリーワードでの建物検索</t>
  </si>
  <si>
    <t>緯度経度での建物検索</t>
    <rPh sb="0" eb="2">
      <t>イド</t>
    </rPh>
    <rPh sb="2" eb="4">
      <t>ケイド</t>
    </rPh>
    <phoneticPr fontId="14"/>
  </si>
  <si>
    <t>交差点検索</t>
    <rPh sb="0" eb="3">
      <t>コウサテン</t>
    </rPh>
    <rPh sb="3" eb="5">
      <t>ケンサク</t>
    </rPh>
    <phoneticPr fontId="1"/>
  </si>
  <si>
    <t>フリーワードでの交差点検索</t>
  </si>
  <si>
    <t>緯度経度での交差点検索</t>
    <rPh sb="0" eb="2">
      <t>イド</t>
    </rPh>
    <rPh sb="2" eb="4">
      <t>ケイド</t>
    </rPh>
    <phoneticPr fontId="14"/>
  </si>
  <si>
    <t>気象コンテンツ</t>
    <rPh sb="0" eb="2">
      <t>キショウ</t>
    </rPh>
    <phoneticPr fontId="1"/>
  </si>
  <si>
    <t>weathercontents.js</t>
    <phoneticPr fontId="1"/>
  </si>
  <si>
    <t>気象コンテンツ取得用JSファイル</t>
    <rPh sb="0" eb="2">
      <t>キショウ</t>
    </rPh>
    <rPh sb="7" eb="9">
      <t>シュトク</t>
    </rPh>
    <rPh sb="9" eb="10">
      <t>ヨウ</t>
    </rPh>
    <phoneticPr fontId="1"/>
  </si>
  <si>
    <t>過去気象コンテンツ検索
（過去天気検索）</t>
    <rPh sb="13" eb="15">
      <t>カコ</t>
    </rPh>
    <rPh sb="15" eb="17">
      <t>テンキ</t>
    </rPh>
    <rPh sb="17" eb="19">
      <t>ケンサク</t>
    </rPh>
    <phoneticPr fontId="1"/>
  </si>
  <si>
    <t>pasttenki</t>
    <phoneticPr fontId="1"/>
  </si>
  <si>
    <t>過去天気取得</t>
    <rPh sb="0" eb="2">
      <t>カコ</t>
    </rPh>
    <rPh sb="2" eb="4">
      <t>テンキ</t>
    </rPh>
    <rPh sb="4" eb="6">
      <t>シュトク</t>
    </rPh>
    <phoneticPr fontId="1"/>
  </si>
  <si>
    <t>マルチコンテンツ検索</t>
    <rPh sb="8" eb="10">
      <t>ケンサク</t>
    </rPh>
    <phoneticPr fontId="1"/>
  </si>
  <si>
    <t>poi/multi</t>
    <phoneticPr fontId="1"/>
  </si>
  <si>
    <t>Z-NAV向けで利用</t>
    <rPh sb="5" eb="6">
      <t>ム</t>
    </rPh>
    <rPh sb="8" eb="10">
      <t>リヨウ</t>
    </rPh>
    <phoneticPr fontId="1"/>
  </si>
  <si>
    <t>searchIndex.cgi</t>
    <phoneticPr fontId="1"/>
  </si>
  <si>
    <r>
      <t xml:space="preserve">POI search by contents provided by a third party (provider's license is required)
</t>
    </r>
    <r>
      <rPr>
        <b/>
        <sz val="8"/>
        <color rgb="FFC00000"/>
        <rFont val="Meiryo UI"/>
        <family val="3"/>
        <charset val="128"/>
      </rPr>
      <t>*A separate "application for setting" is required. (Click "Move to setting application" to move)</t>
    </r>
    <phoneticPr fontId="2"/>
  </si>
  <si>
    <r>
      <t xml:space="preserve">Providing past weather data (precipitation, weather information, temperature) from specified latitude and longitude
</t>
    </r>
    <r>
      <rPr>
        <b/>
        <sz val="8"/>
        <color rgb="FFC00000"/>
        <rFont val="Meiryo UI"/>
        <family val="3"/>
        <charset val="128"/>
      </rPr>
      <t>* Simultaneous application with weather content is required</t>
    </r>
    <phoneticPr fontId="1"/>
  </si>
  <si>
    <r>
      <t xml:space="preserve">Peripheral road link search (Automobile)
</t>
    </r>
    <r>
      <rPr>
        <sz val="9"/>
        <color rgb="FF002060"/>
        <rFont val="Meiryo UI"/>
        <family val="3"/>
        <charset val="128"/>
      </rPr>
      <t>[ADAS data usage]</t>
    </r>
    <phoneticPr fontId="1"/>
  </si>
  <si>
    <t>周辺道路リンク検索(自動車）
【ADASデータ利用】</t>
    <rPh sb="23" eb="25">
      <t>リヨウ</t>
    </rPh>
    <phoneticPr fontId="1"/>
  </si>
  <si>
    <t>road/latlon/drive</t>
    <phoneticPr fontId="1"/>
  </si>
  <si>
    <r>
      <t xml:space="preserve">Address polygon search
</t>
    </r>
    <r>
      <rPr>
        <sz val="9"/>
        <color rgb="FF002060"/>
        <rFont val="Meiryo UI"/>
        <family val="3"/>
        <charset val="128"/>
      </rPr>
      <t>[character streets/blocks]</t>
    </r>
    <phoneticPr fontId="1"/>
  </si>
  <si>
    <t>address_polygon</t>
    <phoneticPr fontId="1"/>
  </si>
  <si>
    <t>住所ポリゴン検索
【字丁目・街区】</t>
    <phoneticPr fontId="1"/>
  </si>
  <si>
    <t>周辺道路リンク検索（自動車）</t>
    <rPh sb="0" eb="2">
      <t>シュウヘン</t>
    </rPh>
    <rPh sb="2" eb="4">
      <t>ドウロ</t>
    </rPh>
    <rPh sb="7" eb="9">
      <t>ケンサク</t>
    </rPh>
    <rPh sb="10" eb="13">
      <t>ジドウシャ</t>
    </rPh>
    <phoneticPr fontId="1"/>
  </si>
  <si>
    <t>住所ポリゴン検索</t>
    <rPh sb="0" eb="2">
      <t>ジュウショ</t>
    </rPh>
    <rPh sb="6" eb="8">
      <t>ケンサク</t>
    </rPh>
    <phoneticPr fontId="1"/>
  </si>
  <si>
    <t>必ず「バス停のみ」パラメータを選択</t>
    <rPh sb="0" eb="1">
      <t>カナラ</t>
    </rPh>
    <rPh sb="5" eb="6">
      <t>テイ</t>
    </rPh>
    <rPh sb="15" eb="17">
      <t>センタク</t>
    </rPh>
    <phoneticPr fontId="1"/>
  </si>
  <si>
    <t>「許可JSファイル」内に設置
※「過去天気検索」が○の場合も設定すること</t>
    <rPh sb="1" eb="3">
      <t>キョカ</t>
    </rPh>
    <rPh sb="10" eb="11">
      <t>ナイ</t>
    </rPh>
    <rPh sb="12" eb="14">
      <t>セッチ</t>
    </rPh>
    <rPh sb="17" eb="19">
      <t>カコ</t>
    </rPh>
    <rPh sb="19" eb="21">
      <t>テンキ</t>
    </rPh>
    <rPh sb="21" eb="23">
      <t>ケンサク</t>
    </rPh>
    <rPh sb="27" eb="29">
      <t>バアイ</t>
    </rPh>
    <rPh sb="30" eb="32">
      <t>セッテイ</t>
    </rPh>
    <phoneticPr fontId="1"/>
  </si>
  <si>
    <t>「ADAS情報を利用する」パラメータを選択</t>
    <rPh sb="5" eb="7">
      <t>ジョウホウ</t>
    </rPh>
    <rPh sb="8" eb="10">
      <t>リヨウ</t>
    </rPh>
    <rPh sb="19" eb="21">
      <t>センタク</t>
    </rPh>
    <phoneticPr fontId="1"/>
  </si>
  <si>
    <t>「出力項目　都道府県、市区町村、大字、字丁目、街区」パラメータを選択</t>
    <rPh sb="32" eb="34">
      <t>センタク</t>
    </rPh>
    <phoneticPr fontId="1"/>
  </si>
  <si>
    <t>■特記事項</t>
    <rPh sb="1" eb="3">
      <t>トッキ</t>
    </rPh>
    <rPh sb="3" eb="5">
      <t>ジコウ</t>
    </rPh>
    <phoneticPr fontId="1"/>
  </si>
  <si>
    <r>
      <rPr>
        <b/>
        <sz val="12"/>
        <rFont val="Meiryo UI"/>
        <family val="3"/>
        <charset val="128"/>
      </rPr>
      <t>Referrer</t>
    </r>
    <r>
      <rPr>
        <b/>
        <sz val="9"/>
        <rFont val="Meiryo UI"/>
        <family val="3"/>
        <charset val="128"/>
      </rPr>
      <t xml:space="preserve"> (up to 500 characters)</t>
    </r>
    <r>
      <rPr>
        <b/>
        <sz val="8"/>
        <rFont val="Meiryo UI"/>
        <family val="3"/>
        <charset val="128"/>
      </rPr>
      <t xml:space="preserve">
</t>
    </r>
    <r>
      <rPr>
        <b/>
        <sz val="8"/>
        <color rgb="FF0070C0"/>
        <rFont val="Meiryo UI"/>
        <family val="3"/>
        <charset val="128"/>
      </rPr>
      <t>*Available with JavaScript API (including 3D).</t>
    </r>
    <r>
      <rPr>
        <b/>
        <sz val="8"/>
        <rFont val="Meiryo UI"/>
        <family val="3"/>
        <charset val="128"/>
      </rPr>
      <t xml:space="preserve"> </t>
    </r>
    <r>
      <rPr>
        <b/>
        <sz val="8"/>
        <color rgb="FFFF0000"/>
        <rFont val="Meiryo UI"/>
        <family val="3"/>
        <charset val="128"/>
      </rPr>
      <t xml:space="preserve">Not available with WebAPI/MobileSDK </t>
    </r>
    <r>
      <rPr>
        <b/>
        <sz val="8"/>
        <rFont val="Meiryo UI"/>
        <family val="3"/>
        <charset val="128"/>
      </rPr>
      <t xml:space="preserve">
</t>
    </r>
    <r>
      <rPr>
        <b/>
        <sz val="8"/>
        <color rgb="FF0000FF"/>
        <rFont val="Meiryo UI"/>
        <family val="3"/>
        <charset val="128"/>
      </rPr>
      <t xml:space="preserve">※Be sure to enter the protocol (http or https)
</t>
    </r>
    <r>
      <rPr>
        <b/>
        <sz val="8"/>
        <color rgb="FFFF0000"/>
        <rFont val="Meiryo UI"/>
        <family val="3"/>
        <charset val="128"/>
      </rPr>
      <t>※Wild cards cannot be entered</t>
    </r>
    <phoneticPr fontId="1"/>
  </si>
  <si>
    <r>
      <rPr>
        <b/>
        <sz val="12"/>
        <rFont val="Meiryo UI"/>
        <family val="3"/>
        <charset val="128"/>
      </rPr>
      <t>IP Address</t>
    </r>
    <r>
      <rPr>
        <b/>
        <sz val="10"/>
        <rFont val="Meiryo UI"/>
        <family val="3"/>
        <charset val="128"/>
      </rPr>
      <t xml:space="preserve">
</t>
    </r>
    <r>
      <rPr>
        <b/>
        <sz val="8"/>
        <color rgb="FFFF0000"/>
        <rFont val="Meiryo UI"/>
        <family val="3"/>
        <charset val="128"/>
      </rPr>
      <t>*You cannot enter the subnet mask
*Not available with Mobile SDK</t>
    </r>
    <phoneticPr fontId="1"/>
  </si>
  <si>
    <r>
      <t xml:space="preserve">■ Rules for entering connection source information
    -Enter the IP address or referrer for which you want to use the API.
     *Information that can be entered is limited as follows depending on the type of API.
        [Web API] Only IP address can be entered
        [JavaScript API/JavaScript API (3D)] Both IP address and referrer can be entered.
　　　 　[Mobile SDK] Neither IP address nor referrer </t>
    </r>
    <r>
      <rPr>
        <b/>
        <sz val="8"/>
        <color rgb="FFFF0000"/>
        <rFont val="Meiryo UI"/>
        <family val="3"/>
        <charset val="128"/>
      </rPr>
      <t>can be entered (OAuth only)</t>
    </r>
    <r>
      <rPr>
        <b/>
        <sz val="8"/>
        <rFont val="Meiryo UI"/>
        <family val="3"/>
        <charset val="128"/>
      </rPr>
      <t xml:space="preserve">
     *For details, refer to the online manual.</t>
    </r>
    <phoneticPr fontId="1"/>
  </si>
  <si>
    <r>
      <t xml:space="preserve">▼ How to request addition/deletion/change of connection destination information of existing client ID
   -As a general rule, please fill in the request details in the "Request details" field from the "ID log request form" on the ZDC portal site.
   -If there are many changes and it is difficult to make a request by filling in the request details column, please fill in the request contents with the following rules and attach it to the ID log request form.
    [Additional request] Please fill in the blanks with additional information in </t>
    </r>
    <r>
      <rPr>
        <b/>
        <sz val="8"/>
        <color rgb="FFFF0000"/>
        <rFont val="Meiryo UI"/>
        <family val="3"/>
        <charset val="128"/>
      </rPr>
      <t>red.</t>
    </r>
    <r>
      <rPr>
        <b/>
        <sz val="8"/>
        <rFont val="Meiryo UI"/>
        <family val="3"/>
        <charset val="128"/>
      </rPr>
      <t xml:space="preserve">
    [Deletion request] Please change the text color of the target information to</t>
    </r>
    <r>
      <rPr>
        <b/>
        <sz val="8"/>
        <color rgb="FF0070C0"/>
        <rFont val="Meiryo UI"/>
        <family val="3"/>
        <charset val="128"/>
      </rPr>
      <t xml:space="preserve"> blue</t>
    </r>
    <r>
      <rPr>
        <b/>
        <sz val="8"/>
        <rFont val="Meiryo UI"/>
        <family val="3"/>
        <charset val="128"/>
      </rPr>
      <t xml:space="preserve">.
    [Change request] Please change the text color to be changed to </t>
    </r>
    <r>
      <rPr>
        <b/>
        <sz val="8"/>
        <color rgb="FF0070C0"/>
        <rFont val="Meiryo UI"/>
        <family val="3"/>
        <charset val="128"/>
      </rPr>
      <t>blue</t>
    </r>
    <r>
      <rPr>
        <b/>
        <sz val="8"/>
        <rFont val="Meiryo UI"/>
        <family val="3"/>
        <charset val="128"/>
      </rPr>
      <t xml:space="preserve"> and fill in the blank with the changed information in</t>
    </r>
    <r>
      <rPr>
        <b/>
        <sz val="8"/>
        <color rgb="FFFF0000"/>
        <rFont val="Meiryo UI"/>
        <family val="3"/>
        <charset val="128"/>
      </rPr>
      <t xml:space="preserve"> red</t>
    </r>
    <r>
      <rPr>
        <b/>
        <sz val="8"/>
        <rFont val="Meiryo UI"/>
        <family val="3"/>
        <charset val="128"/>
      </rPr>
      <t>.</t>
    </r>
    <phoneticPr fontId="1"/>
  </si>
  <si>
    <r>
      <rPr>
        <b/>
        <u/>
        <sz val="8"/>
        <rFont val="Meiryo UI"/>
        <family val="3"/>
        <charset val="128"/>
      </rPr>
      <t>Precautions when entering IP address</t>
    </r>
    <r>
      <rPr>
        <sz val="8"/>
        <rFont val="Meiryo UI"/>
        <family val="3"/>
        <charset val="128"/>
      </rPr>
      <t xml:space="preserve">
　-</t>
    </r>
    <r>
      <rPr>
        <b/>
        <sz val="8"/>
        <color rgb="FF0070C0"/>
        <rFont val="Meiryo UI"/>
        <family val="3"/>
        <charset val="128"/>
      </rPr>
      <t xml:space="preserve">Authentication by IP address can be used with Web API and JavaScript API (including 3D). </t>
    </r>
    <r>
      <rPr>
        <b/>
        <sz val="8"/>
        <color rgb="FFFF0000"/>
        <rFont val="Meiryo UI"/>
        <family val="3"/>
        <charset val="128"/>
      </rPr>
      <t>Not available in Mobile SDK.</t>
    </r>
    <r>
      <rPr>
        <sz val="8"/>
        <rFont val="Meiryo UI"/>
        <family val="3"/>
        <charset val="128"/>
      </rPr>
      <t xml:space="preserve">
　-Wild card (* only) can be specified only in segment units.
　　Ex</t>
    </r>
    <r>
      <rPr>
        <i/>
        <sz val="8"/>
        <rFont val="Meiryo UI"/>
        <family val="3"/>
        <charset val="128"/>
      </rPr>
      <t>）123.123.123.*、123.123.*.*</t>
    </r>
    <r>
      <rPr>
        <sz val="8"/>
        <rFont val="Meiryo UI"/>
        <family val="3"/>
        <charset val="128"/>
      </rPr>
      <t xml:space="preserve">
　　※Wildcards cannot be entered in the address digits or in the middle segment.
　　　 Examples of wildcard specifications that cannot be entered</t>
    </r>
    <r>
      <rPr>
        <i/>
        <sz val="8"/>
        <rFont val="Meiryo UI"/>
        <family val="3"/>
        <charset val="128"/>
      </rPr>
      <t>）123.123.123.12*、123.123.1*3.123、123.123.*.123
　-It is possible to specify the range using "-" (minus) only in the 4th octet (the fourth numerical value of the IP address).</t>
    </r>
    <r>
      <rPr>
        <sz val="8"/>
        <rFont val="Meiryo UI"/>
        <family val="3"/>
        <charset val="128"/>
      </rPr>
      <t xml:space="preserve">
　　Ex）For 123.123.123.1～123.123.123.128：「</t>
    </r>
    <r>
      <rPr>
        <i/>
        <sz val="8"/>
        <rFont val="Meiryo UI"/>
        <family val="3"/>
        <charset val="128"/>
      </rPr>
      <t>123.123.123.1-128」</t>
    </r>
    <r>
      <rPr>
        <sz val="8"/>
        <rFont val="Meiryo UI"/>
        <family val="3"/>
        <charset val="128"/>
      </rPr>
      <t xml:space="preserve">
　</t>
    </r>
    <r>
      <rPr>
        <b/>
        <sz val="8"/>
        <color rgb="FFFF0000"/>
        <rFont val="Meiryo UI"/>
        <family val="3"/>
        <charset val="128"/>
      </rPr>
      <t>-You cannot enter the subnet mask. Enter all IP addresses corresponding to the number of bits in the subnet mask. *If you enter it, an error will occur.</t>
    </r>
    <r>
      <rPr>
        <sz val="8"/>
        <rFont val="Meiryo UI"/>
        <family val="3"/>
        <charset val="128"/>
      </rPr>
      <t xml:space="preserve">
</t>
    </r>
    <r>
      <rPr>
        <i/>
        <sz val="8"/>
        <rFont val="Meiryo UI"/>
        <family val="3"/>
        <charset val="128"/>
      </rPr>
      <t xml:space="preserve">　　eg.For 123.123.123.1/30 （123.123.123.0～3)：「123.123.123.0」「123.123.123.1」「123.123.123.2」「123.123.123.3」
　　　　* Only the 4th octet can be entered using "-".
</t>
    </r>
    <r>
      <rPr>
        <sz val="8"/>
        <rFont val="Meiryo UI"/>
        <family val="3"/>
        <charset val="128"/>
      </rPr>
      <t>　-Authentication may not be possible depending on the customer's network settings such as proxy server and firewall.</t>
    </r>
    <phoneticPr fontId="1"/>
  </si>
  <si>
    <r>
      <rPr>
        <b/>
        <u/>
        <sz val="8"/>
        <rFont val="Meiryo UI"/>
        <family val="3"/>
        <charset val="128"/>
      </rPr>
      <t>Precautions when entering referrers</t>
    </r>
    <r>
      <rPr>
        <sz val="8"/>
        <rFont val="Meiryo UI"/>
        <family val="3"/>
        <charset val="128"/>
      </rPr>
      <t xml:space="preserve">
  </t>
    </r>
    <r>
      <rPr>
        <sz val="8"/>
        <color rgb="FF0070C0"/>
        <rFont val="Meiryo UI"/>
        <family val="3"/>
        <charset val="128"/>
      </rPr>
      <t>-</t>
    </r>
    <r>
      <rPr>
        <b/>
        <sz val="8"/>
        <color rgb="FF0070C0"/>
        <rFont val="Meiryo UI"/>
        <family val="3"/>
        <charset val="128"/>
      </rPr>
      <t xml:space="preserve">Authentication by referrer can be used with JavaScript API (including 3D). </t>
    </r>
    <r>
      <rPr>
        <sz val="8"/>
        <color rgb="FFFF0000"/>
        <rFont val="Meiryo UI"/>
        <family val="3"/>
        <charset val="128"/>
      </rPr>
      <t>Not available with WebAPI/MobileSDK.</t>
    </r>
    <r>
      <rPr>
        <sz val="8"/>
        <rFont val="Meiryo UI"/>
        <family val="3"/>
        <charset val="128"/>
      </rPr>
      <t xml:space="preserve">
  </t>
    </r>
    <r>
      <rPr>
        <sz val="8"/>
        <color rgb="FF0070C0"/>
        <rFont val="Meiryo UI"/>
        <family val="3"/>
        <charset val="128"/>
      </rPr>
      <t>-</t>
    </r>
    <r>
      <rPr>
        <b/>
        <sz val="8"/>
        <color rgb="FF0070C0"/>
        <rFont val="Meiryo UI"/>
        <family val="3"/>
        <charset val="128"/>
      </rPr>
      <t>Enter the URL of the website that uses the JS-API, including the communication protocol (http or https).</t>
    </r>
    <r>
      <rPr>
        <sz val="8"/>
        <rFont val="Meiryo UI"/>
        <family val="3"/>
        <charset val="128"/>
      </rPr>
      <t xml:space="preserve">
  </t>
    </r>
    <r>
      <rPr>
        <sz val="8"/>
        <color rgb="FFFF0000"/>
        <rFont val="Meiryo UI"/>
        <family val="3"/>
        <charset val="128"/>
      </rPr>
      <t>-</t>
    </r>
    <r>
      <rPr>
        <b/>
        <sz val="8"/>
        <color rgb="FFFF0000"/>
        <rFont val="Meiryo UI"/>
        <family val="3"/>
        <charset val="128"/>
      </rPr>
      <t>Enter each referrer within 500 characters. An error will occur if you enter more than 500 characters.</t>
    </r>
    <r>
      <rPr>
        <sz val="8"/>
        <rFont val="Meiryo UI"/>
        <family val="3"/>
        <charset val="128"/>
      </rPr>
      <t xml:space="preserve">
　-The API will allow the referrer that prefix matches the URL you entered. To allow multiple referrers at once, Please enter only the common part from the beginning of the URL.
　</t>
    </r>
    <r>
      <rPr>
        <sz val="8"/>
        <color rgb="FFFF0000"/>
        <rFont val="Meiryo UI"/>
        <family val="3"/>
        <charset val="128"/>
      </rPr>
      <t>-</t>
    </r>
    <r>
      <rPr>
        <b/>
        <sz val="8"/>
        <color rgb="FFFF0000"/>
        <rFont val="Meiryo UI"/>
        <family val="3"/>
        <charset val="128"/>
      </rPr>
      <t>Wildcards (such as "*") cannot be entered.</t>
    </r>
    <r>
      <rPr>
        <sz val="8"/>
        <rFont val="Meiryo UI"/>
        <family val="3"/>
        <charset val="128"/>
      </rPr>
      <t xml:space="preserve">
　-If the connection source URL spans multiple subdomains, enter all URLs including the target subdomain.
  -API may not be authenticated depending on the customer's network settings such as proxy server and firewall.</t>
    </r>
    <phoneticPr fontId="1"/>
  </si>
  <si>
    <t>※「企業ID情報」－「用途」に連動</t>
    <rPh sb="2" eb="4">
      <t>キギョウ</t>
    </rPh>
    <rPh sb="6" eb="8">
      <t>ジョウホウ</t>
    </rPh>
    <rPh sb="11" eb="13">
      <t>ヨウト</t>
    </rPh>
    <rPh sb="15" eb="17">
      <t>レンドウ</t>
    </rPh>
    <phoneticPr fontId="1"/>
  </si>
  <si>
    <t>Zenrin Datacom Co,. Ltd</t>
  </si>
  <si>
    <t>ぜんりんでーたこむ</t>
    <phoneticPr fontId="1"/>
  </si>
  <si>
    <t>108-6206</t>
  </si>
  <si>
    <t>Intercity C Building 6F, 2-15-3 Konan, Minato-ku, Shinagawa, Tokyo</t>
  </si>
  <si>
    <t xml:space="preserve">
Internet Service Division Web-GIS Division</t>
  </si>
  <si>
    <t>03-6860-7412</t>
  </si>
  <si>
    <t>d_zenrin@zenrin-datacom.net</t>
  </si>
  <si>
    <r>
      <t xml:space="preserve">Search for the nearest road from the specified latitude/longitude point and acquire the road link information (vehicle) </t>
    </r>
    <r>
      <rPr>
        <b/>
        <sz val="9"/>
        <color rgb="FFC00000"/>
        <rFont val="Meiryo UI"/>
        <family val="3"/>
        <charset val="128"/>
      </rPr>
      <t>[using ADAS data]</t>
    </r>
    <phoneticPr fontId="1"/>
  </si>
  <si>
    <t>・○ △ For services ◇◎ Use functions (xxxx/abcde)</t>
  </si>
  <si>
    <t>[Customer entry] Its-mo NAVI API3.0 setting application form（１／２）</t>
    <phoneticPr fontId="1"/>
  </si>
  <si>
    <t>[Customer entry] Its-mo NAVI API3.0 setting application form (2/2)</t>
    <phoneticPr fontId="1"/>
  </si>
  <si>
    <t>Its-mo NAVI API3.0 setting completion notification</t>
  </si>
  <si>
    <t xml:space="preserve">
We would like to inform you that the setting of "Its-mo NAVI API 3.0" has been completed.</t>
  </si>
  <si>
    <t xml:space="preserve">
[Customer entry] Its-mo NAVI API3.0 setting application form（１／２）</t>
  </si>
  <si>
    <t xml:space="preserve">
[Customer entry] Its-mo NAVI API3.0 setting application form (2/2)</t>
  </si>
  <si>
    <t>192.168.130.0/32</t>
    <phoneticPr fontId="1"/>
  </si>
  <si>
    <t>https://www.zenrin-datacom.net/homepage/gisemap/select/croud-system/traffic/navigation/zenringrou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phoneticPr fontId="1"/>
  </si>
  <si>
    <t>【作業者用】 いつもNAVI API3.0 設定作業用シート</t>
    <rPh sb="1" eb="4">
      <t>サギョウシャ</t>
    </rPh>
    <rPh sb="4" eb="5">
      <t>ヨウ</t>
    </rPh>
    <rPh sb="24" eb="27">
      <t>サギョウヨウ</t>
    </rPh>
    <phoneticPr fontId="1"/>
  </si>
  <si>
    <t>■企業ID情報</t>
    <rPh sb="1" eb="3">
      <t>キギョウ</t>
    </rPh>
    <rPh sb="5" eb="7">
      <t>ジョウホウ</t>
    </rPh>
    <phoneticPr fontId="1"/>
  </si>
  <si>
    <t>■オプション設定</t>
    <rPh sb="6" eb="8">
      <t>セッテイ</t>
    </rPh>
    <phoneticPr fontId="1"/>
  </si>
  <si>
    <t>■クライアントID情報</t>
    <rPh sb="9" eb="11">
      <t>ジョウホウ</t>
    </rPh>
    <phoneticPr fontId="1"/>
  </si>
  <si>
    <t>※外国語で登録する際、バックオフィスの制限により登録できない場合は、制限内の内容に変換または省略してください。</t>
    <rPh sb="1" eb="4">
      <t>ガイコクゴ</t>
    </rPh>
    <rPh sb="5" eb="7">
      <t>トウロク</t>
    </rPh>
    <rPh sb="9" eb="10">
      <t>サイ</t>
    </rPh>
    <rPh sb="19" eb="21">
      <t>セイゲン</t>
    </rPh>
    <rPh sb="24" eb="26">
      <t>トウロク</t>
    </rPh>
    <rPh sb="30" eb="32">
      <t>バアイ</t>
    </rPh>
    <rPh sb="34" eb="36">
      <t>セイゲン</t>
    </rPh>
    <rPh sb="36" eb="37">
      <t>ナイ</t>
    </rPh>
    <rPh sb="38" eb="40">
      <t>ナイヨウ</t>
    </rPh>
    <rPh sb="41" eb="43">
      <t>ヘンカン</t>
    </rPh>
    <rPh sb="46" eb="48">
      <t>ショウリャク</t>
    </rPh>
    <phoneticPr fontId="1"/>
  </si>
  <si>
    <t>ZIDX_HAVEN</t>
  </si>
  <si>
    <t>ZIDX_HSP</t>
  </si>
  <si>
    <t>LOC_AED</t>
  </si>
  <si>
    <t>NW_FLOOD</t>
  </si>
  <si>
    <t>　</t>
  </si>
  <si>
    <t>ZIDX_EVCS</t>
    <phoneticPr fontId="1"/>
  </si>
  <si>
    <t>Electric vehicle charging stations</t>
    <phoneticPr fontId="44"/>
  </si>
  <si>
    <t>Flood point information maintained by ZENRIN</t>
    <phoneticPr fontId="1"/>
  </si>
  <si>
    <t>Electric vehicle charging stations　information　maintained by ZENRIN</t>
    <phoneticPr fontId="44"/>
  </si>
  <si>
    <t>Train station data provided by Jordan</t>
    <phoneticPr fontId="1"/>
  </si>
  <si>
    <t>route3/drive_list</t>
    <phoneticPr fontId="1"/>
  </si>
  <si>
    <t>自動車経路候補一覧取得</t>
    <phoneticPr fontId="1"/>
  </si>
  <si>
    <t>route3/drive</t>
    <phoneticPr fontId="1"/>
  </si>
  <si>
    <t>自動車経路検索</t>
    <phoneticPr fontId="1"/>
  </si>
  <si>
    <r>
      <t>Furugana</t>
    </r>
    <r>
      <rPr>
        <sz val="9"/>
        <color rgb="FFFF0000"/>
        <rFont val="Meiryo UI"/>
        <family val="3"/>
        <charset val="128"/>
      </rPr>
      <t>*</t>
    </r>
    <phoneticPr fontId="1"/>
  </si>
  <si>
    <r>
      <t>Purpose of use</t>
    </r>
    <r>
      <rPr>
        <b/>
        <sz val="10"/>
        <color rgb="FFFF0000"/>
        <rFont val="Meiryo UI"/>
        <family val="3"/>
        <charset val="128"/>
      </rPr>
      <t>*</t>
    </r>
    <phoneticPr fontId="1"/>
  </si>
  <si>
    <t>Term of use</t>
    <phoneticPr fontId="1"/>
  </si>
  <si>
    <t>Start date</t>
    <phoneticPr fontId="1"/>
  </si>
  <si>
    <t>End date</t>
    <phoneticPr fontId="1"/>
  </si>
  <si>
    <t>設定</t>
    <rPh sb="0" eb="2">
      <t>セッテイ</t>
    </rPh>
    <phoneticPr fontId="1"/>
  </si>
  <si>
    <t>分類</t>
    <rPh sb="0" eb="2">
      <t>ブンルイ</t>
    </rPh>
    <phoneticPr fontId="1"/>
  </si>
  <si>
    <t>機能名・マップタイプ名</t>
    <rPh sb="0" eb="3">
      <t>キノウメイ</t>
    </rPh>
    <rPh sb="10" eb="11">
      <t>メイ</t>
    </rPh>
    <phoneticPr fontId="1"/>
  </si>
  <si>
    <t>内容</t>
    <rPh sb="0" eb="2">
      <t>ナイヨウ</t>
    </rPh>
    <phoneticPr fontId="1"/>
  </si>
  <si>
    <t>備考</t>
    <rPh sb="0" eb="2">
      <t>ビコウ</t>
    </rPh>
    <phoneticPr fontId="1"/>
  </si>
  <si>
    <r>
      <t xml:space="preserve">Please fill in the information in the input field. </t>
    </r>
    <r>
      <rPr>
        <sz val="8"/>
        <color rgb="FFFF0000"/>
        <rFont val="Meiryo UI"/>
        <family val="3"/>
        <charset val="128"/>
      </rPr>
      <t>（* Required field）</t>
    </r>
    <phoneticPr fontId="1"/>
  </si>
  <si>
    <t>Coin-operated parking information (ZENRIN)</t>
    <phoneticPr fontId="1"/>
  </si>
  <si>
    <t>Coin-operated parking data maintained by ZENRIN</t>
    <phoneticPr fontId="1"/>
  </si>
  <si>
    <t>PPK_ZCOIN</t>
    <phoneticPr fontId="44"/>
  </si>
  <si>
    <t>Providing rain clouds, tsunamis, earthquakes, typhoons, special warnings/warnings, warnings, and landslide disaster warning mesh information/text
Map superimposition of weather content</t>
    <phoneticPr fontId="1"/>
  </si>
  <si>
    <t>amagumo.js</t>
    <phoneticPr fontId="1"/>
  </si>
  <si>
    <t>Building information</t>
    <phoneticPr fontId="44"/>
  </si>
  <si>
    <t>Building information maintained by ZENRIN</t>
    <phoneticPr fontId="44"/>
  </si>
  <si>
    <t>ZENRIN Co., Ltd.</t>
    <phoneticPr fontId="44"/>
  </si>
  <si>
    <t>ZIDX_BLD</t>
    <phoneticPr fontId="44"/>
  </si>
  <si>
    <t>Gourmet information (full data)</t>
    <phoneticPr fontId="1"/>
  </si>
  <si>
    <t>Yellow pages Data</t>
    <phoneticPr fontId="1"/>
  </si>
  <si>
    <t>POI information based on phone book data</t>
    <phoneticPr fontId="1"/>
  </si>
  <si>
    <t>Facility information 
(ZENRIN Yellow page data name collation version)</t>
    <phoneticPr fontId="1"/>
  </si>
  <si>
    <t>Data excluding duplication with Yellow page data</t>
    <phoneticPr fontId="1"/>
  </si>
  <si>
    <t>TIDX_TEL</t>
    <phoneticPr fontId="44"/>
  </si>
  <si>
    <t>TIDX_ZPOI</t>
    <phoneticPr fontId="44"/>
  </si>
  <si>
    <t>PPK_MKS</t>
    <phoneticPr fontId="44"/>
  </si>
  <si>
    <t>RS_POI</t>
    <phoneticPr fontId="44"/>
  </si>
  <si>
    <t>ルート検索【VICSﾃﾞｰﾀ利用】</t>
    <phoneticPr fontId="1"/>
  </si>
  <si>
    <t>route3/drive</t>
    <phoneticPr fontId="1"/>
  </si>
  <si>
    <t>VICS取得</t>
    <rPh sb="4" eb="6">
      <t>シュトク</t>
    </rPh>
    <phoneticPr fontId="1"/>
  </si>
  <si>
    <t>vics</t>
    <phoneticPr fontId="1"/>
  </si>
  <si>
    <t>VICS情報取得</t>
    <phoneticPr fontId="1"/>
  </si>
  <si>
    <r>
      <t>Route search</t>
    </r>
    <r>
      <rPr>
        <sz val="9"/>
        <color rgb="FF002060"/>
        <rFont val="Meiryo UI"/>
        <family val="3"/>
        <charset val="128"/>
      </rPr>
      <t xml:space="preserve"> 
[VICS data usage]</t>
    </r>
    <phoneticPr fontId="1"/>
  </si>
  <si>
    <r>
      <t xml:space="preserve">Car route search using VICS data 
</t>
    </r>
    <r>
      <rPr>
        <sz val="8"/>
        <color theme="1"/>
        <rFont val="Meiryo UI"/>
        <family val="3"/>
        <charset val="128"/>
      </rPr>
      <t>(VICS data provided by NTT DATA Corporation)</t>
    </r>
    <phoneticPr fontId="1"/>
  </si>
  <si>
    <t xml:space="preserve">
VICS information acquisition
</t>
    <phoneticPr fontId="1"/>
  </si>
  <si>
    <r>
      <t xml:space="preserve">Providing VICS information within the specified range
</t>
    </r>
    <r>
      <rPr>
        <sz val="8"/>
        <rFont val="Meiryo UI"/>
        <family val="3"/>
        <charset val="128"/>
      </rPr>
      <t>(VICS information provision: NTT DATA Corporation)</t>
    </r>
    <phoneticPr fontId="1"/>
  </si>
  <si>
    <r>
      <t>Search for the nearest road from the specified latitude/longitude point and acquire the road link information (vehicle)</t>
    </r>
    <r>
      <rPr>
        <sz val="9"/>
        <color rgb="FFC00000"/>
        <rFont val="Meiryo UI"/>
        <family val="3"/>
        <charset val="128"/>
      </rPr>
      <t xml:space="preserve"> * </t>
    </r>
    <r>
      <rPr>
        <b/>
        <sz val="9"/>
        <color rgb="FFC00000"/>
        <rFont val="Meiryo UI"/>
        <family val="3"/>
        <charset val="128"/>
      </rPr>
      <t>using ADAS data</t>
    </r>
    <phoneticPr fontId="1"/>
  </si>
  <si>
    <t>Route search 
[VICS data usage]</t>
    <phoneticPr fontId="1"/>
  </si>
  <si>
    <r>
      <t xml:space="preserve">Route search </t>
    </r>
    <r>
      <rPr>
        <b/>
        <sz val="9"/>
        <rFont val="Meiryo UI"/>
        <family val="3"/>
        <charset val="128"/>
      </rPr>
      <t>[Large vehicles/regulation considerations]</t>
    </r>
    <phoneticPr fontId="1"/>
  </si>
  <si>
    <t>Car route search using VICS data (VICS data provided by NTT DATA Corporation)</t>
    <phoneticPr fontId="1"/>
  </si>
  <si>
    <t>VICS information acquisition</t>
    <phoneticPr fontId="1"/>
  </si>
  <si>
    <t>Providing VICS information within the specified range(VICS information provision: NTT DATA Corporation)</t>
    <phoneticPr fontId="1"/>
  </si>
  <si>
    <t>事業推進室の担当者に依頼する</t>
    <rPh sb="0" eb="5">
      <t>ジギョウスイシンシツ</t>
    </rPh>
    <rPh sb="6" eb="9">
      <t>タントウシャ</t>
    </rPh>
    <rPh sb="10" eb="12">
      <t>イライ</t>
    </rPh>
    <phoneticPr fontId="1"/>
  </si>
  <si>
    <t>Trial use</t>
  </si>
  <si>
    <r>
      <t xml:space="preserve">Route search 
</t>
    </r>
    <r>
      <rPr>
        <sz val="9"/>
        <color rgb="FF002060"/>
        <rFont val="Meiryo UI"/>
        <family val="3"/>
        <charset val="128"/>
      </rPr>
      <t>[ETC charge acquisition]</t>
    </r>
    <phoneticPr fontId="1"/>
  </si>
  <si>
    <t>Search, ETC charge Information in an area is acquired
(ETC charge Information provided by Sumitomo Electric Industries Corp.)</t>
    <phoneticPr fontId="1"/>
  </si>
  <si>
    <t>Zenrin</t>
    <phoneticPr fontId="1"/>
  </si>
  <si>
    <t>Data</t>
    <phoneticPr fontId="1"/>
  </si>
  <si>
    <t>Using in house system</t>
    <phoneticPr fontId="1"/>
  </si>
  <si>
    <r>
      <t xml:space="preserve">Route search 
</t>
    </r>
    <r>
      <rPr>
        <b/>
        <sz val="9"/>
        <color rgb="FF002060"/>
        <rFont val="Meiryo UI"/>
        <family val="3"/>
        <charset val="128"/>
      </rPr>
      <t>[ETC charge acquisition]</t>
    </r>
    <phoneticPr fontId="1"/>
  </si>
  <si>
    <t>ルート検索【ETC料金取得】</t>
    <rPh sb="9" eb="13">
      <t>リョウキンシュトク</t>
    </rPh>
    <phoneticPr fontId="1"/>
  </si>
  <si>
    <t>route3/etc_toll</t>
    <phoneticPr fontId="1"/>
  </si>
  <si>
    <t>ETC料金取得</t>
    <rPh sb="3" eb="7">
      <t>リョウキンシュトク</t>
    </rPh>
    <phoneticPr fontId="1"/>
  </si>
  <si>
    <t>Parking data maintained by ZENRIN(with detailed information)</t>
    <phoneticPr fontId="1"/>
  </si>
  <si>
    <t>Coin-operated parking data maintained by ZENRIN(with detailed information)</t>
    <phoneticPr fontId="1"/>
  </si>
  <si>
    <t>Address search by latitude and longitude(D2D)</t>
    <phoneticPr fontId="1"/>
  </si>
  <si>
    <t>It's designated in Boolean value whether Arrival pointInformation (D2D) is acquired</t>
    <phoneticPr fontId="1"/>
  </si>
  <si>
    <t>到着地点情報（D2D）</t>
    <rPh sb="0" eb="6">
      <t>トウチャクチテンジョウホウ</t>
    </rPh>
    <phoneticPr fontId="1"/>
  </si>
  <si>
    <t>location/d2d</t>
    <phoneticPr fontId="1"/>
  </si>
  <si>
    <t>緯度経度での住所検索</t>
    <rPh sb="0" eb="4">
      <t>イドケイド</t>
    </rPh>
    <rPh sb="6" eb="10">
      <t>ジュウショケンサク</t>
    </rPh>
    <phoneticPr fontId="1"/>
  </si>
  <si>
    <t>Address search by latitude and longitude(D2D)</t>
    <phoneticPr fontId="1"/>
  </si>
  <si>
    <t>It's designated in Boolean value whether Arrival pointInformation (D2D) is acquired</t>
    <phoneticPr fontId="1"/>
  </si>
  <si>
    <t>Weather search function provided by Toshiba Corporation (weather, warnings, earthquakes and typhoons)</t>
    <phoneticPr fontId="1"/>
  </si>
  <si>
    <t>「多言語情報を利用する」パラメータを設定</t>
    <phoneticPr fontId="1"/>
  </si>
  <si>
    <t>jmbsc/jmbsc_info</t>
    <phoneticPr fontId="1"/>
  </si>
  <si>
    <t>jmbsc/weather</t>
    <phoneticPr fontId="1"/>
  </si>
  <si>
    <t>気象コンテンツテキスト取得</t>
    <rPh sb="0" eb="2">
      <t>キショウ</t>
    </rPh>
    <rPh sb="11" eb="13">
      <t>シュトク</t>
    </rPh>
    <phoneticPr fontId="1"/>
  </si>
  <si>
    <t>気象コンテンツ検索</t>
    <rPh sb="0" eb="2">
      <t>キショウ</t>
    </rPh>
    <rPh sb="7" eb="9">
      <t>ケンサク</t>
    </rPh>
    <phoneticPr fontId="1"/>
  </si>
  <si>
    <t>特記事項に出力項目の指定依頼の記載がある場合は、内容に応じてパラメータを選択
「気象コンテンツ」も合わせて設定すること</t>
    <rPh sb="0" eb="2">
      <t>トッキ</t>
    </rPh>
    <rPh sb="2" eb="4">
      <t>ジコウ</t>
    </rPh>
    <rPh sb="5" eb="7">
      <t>シュツリョク</t>
    </rPh>
    <rPh sb="7" eb="9">
      <t>コウモク</t>
    </rPh>
    <rPh sb="10" eb="12">
      <t>シテイ</t>
    </rPh>
    <rPh sb="12" eb="14">
      <t>イライ</t>
    </rPh>
    <rPh sb="15" eb="17">
      <t>キサイ</t>
    </rPh>
    <rPh sb="20" eb="22">
      <t>バアイ</t>
    </rPh>
    <rPh sb="24" eb="26">
      <t>ナイヨウ</t>
    </rPh>
    <rPh sb="27" eb="28">
      <t>オウ</t>
    </rPh>
    <rPh sb="36" eb="38">
      <t>センタク</t>
    </rPh>
    <rPh sb="40" eb="42">
      <t>キショウ</t>
    </rPh>
    <rPh sb="49" eb="50">
      <t>ア</t>
    </rPh>
    <rPh sb="53" eb="55">
      <t>セッテイ</t>
    </rPh>
    <phoneticPr fontId="1"/>
  </si>
  <si>
    <t>設定不可　※事業推進室に作業を依頼</t>
    <rPh sb="0" eb="2">
      <t>セッテイ</t>
    </rPh>
    <rPh sb="2" eb="4">
      <t>フカ</t>
    </rPh>
    <rPh sb="6" eb="11">
      <t>ジギョウスイシンシツ</t>
    </rPh>
    <rPh sb="12" eb="14">
      <t>サギョウ</t>
    </rPh>
    <rPh sb="15" eb="17">
      <t>イライ</t>
    </rPh>
    <phoneticPr fontId="1"/>
  </si>
  <si>
    <t>ロジプラ向けで利用</t>
    <rPh sb="4" eb="5">
      <t>ム</t>
    </rPh>
    <rPh sb="7" eb="9">
      <t>リヨウ</t>
    </rPh>
    <phoneticPr fontId="1"/>
  </si>
  <si>
    <t>Solr共通検索CGI （apisearch）</t>
    <phoneticPr fontId="1"/>
  </si>
  <si>
    <t>「apisearch」内に設置</t>
    <rPh sb="11" eb="12">
      <t>ナイ</t>
    </rPh>
    <rPh sb="13" eb="15">
      <t>セッチ</t>
    </rPh>
    <phoneticPr fontId="1"/>
  </si>
  <si>
    <t>※Please enter in the format of {year / month / day} (in the case of January 1, 20XX, enter "20XX/1/1")
※If left blank, it will be the work implementation date.</t>
    <phoneticPr fontId="1"/>
  </si>
  <si>
    <t>※Please enter in the format of {year / month / day} (in the case of January 1, 20XX, enter "20XX/1/1")
※For automatic renewal contracts, you don't need to fill in when applying for registration. 
　 Please fill in only when applying for cancellation.</t>
    <phoneticPr fontId="1"/>
  </si>
  <si>
    <t>20XX/4/1</t>
    <phoneticPr fontId="1"/>
  </si>
  <si>
    <t>20XX/5/31</t>
    <phoneticPr fontId="1"/>
  </si>
  <si>
    <t>Before using "NAVI API 3.0", be sure to read the online manual and understand the contents before using.
[Online Manual URL] https://support.e-map.ne.jp/manuals/v3/
・The latest information on "Always NAVI API 3.0", usage status (request report), various inquiries, etc. can be made from the dedicated "Developer's site".
[Developer's site URL] https://support.e-map.ne.jp/
*Please log in with the company ID and password listed in the notification.
・We may change the specifications and conditions of use of this service without notice, so please check the latest information.</t>
    <phoneticPr fontId="1"/>
  </si>
  <si>
    <t>Ver.1.18.20240109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</si>
</sst>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mmmm\ d\,yyyy"/>
  </numFmts>
  <fonts count="77">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sz val="9"/>
      <name val="ＭＳ Ｐゴシック"/>
      <family val="3"/>
      <charset val="128"/>
    </font>
    <font>
      <b/>
      <sz val="9"/>
      <name val="ＭＳ Ｐゴシック"/>
      <family val="3"/>
      <charset val="128"/>
    </font>
    <font>
      <b/>
      <sz val="9"/>
      <name val="ＭＳ Ｐゴシック"/>
      <family val="3"/>
      <charset val="128"/>
      <scheme val="minor"/>
    </font>
    <font>
      <b/>
      <sz val="10"/>
      <color rgb="FFFF0000"/>
      <name val="ＭＳ Ｐゴシック"/>
      <family val="3"/>
      <charset val="128"/>
    </font>
    <font>
      <b/>
      <sz val="9"/>
      <color theme="0" tint="-0.249977111117893"/>
      <name val="ＭＳ Ｐゴシック"/>
      <family val="3"/>
      <charset val="128"/>
      <scheme val="minor"/>
    </font>
    <font>
      <sz val="9"/>
      <color rgb="FFFF0000"/>
      <name val="ＭＳ Ｐゴシック"/>
      <family val="3"/>
      <charset val="128"/>
      <scheme val="minor"/>
    </font>
    <font>
      <b/>
      <sz val="9"/>
      <color indexed="81"/>
      <name val="ＭＳ Ｐゴシック"/>
      <family val="3"/>
      <charset val="128"/>
    </font>
    <font>
      <sz val="9"/>
      <color theme="3"/>
      <name val="ＭＳ Ｐゴシック"/>
      <family val="3"/>
      <charset val="128"/>
      <scheme val="minor"/>
    </font>
    <font>
      <sz val="10"/>
      <name val="メイリオ"/>
      <family val="3"/>
      <charset val="128"/>
    </font>
    <font>
      <b/>
      <sz val="16"/>
      <name val="メイリオ"/>
      <family val="3"/>
      <charset val="128"/>
    </font>
    <font>
      <sz val="11"/>
      <name val="Meiryo UI"/>
      <family val="3"/>
      <charset val="128"/>
    </font>
    <font>
      <b/>
      <sz val="14"/>
      <name val="Meiryo UI"/>
      <family val="3"/>
      <charset val="128"/>
    </font>
    <font>
      <sz val="10"/>
      <name val="Meiryo UI"/>
      <family val="3"/>
      <charset val="128"/>
    </font>
    <font>
      <b/>
      <sz val="9"/>
      <color theme="0" tint="-0.249977111117893"/>
      <name val="Meiryo UI"/>
      <family val="3"/>
      <charset val="128"/>
    </font>
    <font>
      <b/>
      <sz val="10"/>
      <name val="Meiryo UI"/>
      <family val="3"/>
      <charset val="128"/>
    </font>
    <font>
      <b/>
      <sz val="11"/>
      <name val="Meiryo UI"/>
      <family val="3"/>
      <charset val="128"/>
    </font>
    <font>
      <u/>
      <sz val="10"/>
      <color indexed="12"/>
      <name val="Meiryo UI"/>
      <family val="3"/>
      <charset val="128"/>
    </font>
    <font>
      <sz val="8"/>
      <name val="Meiryo UI"/>
      <family val="3"/>
      <charset val="128"/>
    </font>
    <font>
      <b/>
      <sz val="12"/>
      <name val="Meiryo UI"/>
      <family val="3"/>
      <charset val="128"/>
    </font>
    <font>
      <b/>
      <sz val="8"/>
      <name val="Meiryo UI"/>
      <family val="3"/>
      <charset val="128"/>
    </font>
    <font>
      <b/>
      <sz val="8"/>
      <color rgb="FF0000FF"/>
      <name val="Meiryo UI"/>
      <family val="3"/>
      <charset val="128"/>
    </font>
    <font>
      <sz val="9"/>
      <name val="Meiryo UI"/>
      <family val="3"/>
      <charset val="128"/>
    </font>
    <font>
      <b/>
      <sz val="9"/>
      <name val="Meiryo UI"/>
      <family val="3"/>
      <charset val="128"/>
    </font>
    <font>
      <b/>
      <u/>
      <sz val="9"/>
      <name val="Meiryo UI"/>
      <family val="3"/>
      <charset val="128"/>
    </font>
    <font>
      <b/>
      <sz val="9"/>
      <color rgb="FFFF0000"/>
      <name val="Meiryo UI"/>
      <family val="3"/>
      <charset val="128"/>
    </font>
    <font>
      <b/>
      <sz val="9"/>
      <color rgb="FF0000FF"/>
      <name val="Meiryo UI"/>
      <family val="3"/>
      <charset val="128"/>
    </font>
    <font>
      <i/>
      <sz val="9"/>
      <name val="Meiryo UI"/>
      <family val="3"/>
      <charset val="128"/>
    </font>
    <font>
      <sz val="9"/>
      <color rgb="FFFF0000"/>
      <name val="Meiryo UI"/>
      <family val="3"/>
      <charset val="128"/>
    </font>
    <font>
      <b/>
      <sz val="8"/>
      <color rgb="FFFF0000"/>
      <name val="Meiryo UI"/>
      <family val="3"/>
      <charset val="128"/>
    </font>
    <font>
      <sz val="8"/>
      <color theme="1" tint="4.9989318521683403E-2"/>
      <name val="Meiryo UI"/>
      <family val="3"/>
      <charset val="128"/>
    </font>
    <font>
      <b/>
      <sz val="10"/>
      <color theme="0" tint="-0.499984740745262"/>
      <name val="Meiryo UI"/>
      <family val="3"/>
      <charset val="128"/>
    </font>
    <font>
      <b/>
      <sz val="9"/>
      <color theme="0" tint="-0.34998626667073579"/>
      <name val="ＭＳ Ｐゴシック"/>
      <family val="3"/>
      <charset val="128"/>
    </font>
    <font>
      <b/>
      <sz val="14"/>
      <name val="メイリオ"/>
      <family val="3"/>
      <charset val="128"/>
    </font>
    <font>
      <sz val="11"/>
      <color theme="1"/>
      <name val="ＭＳ Ｐゴシック"/>
      <family val="2"/>
      <charset val="128"/>
      <scheme val="minor"/>
    </font>
    <font>
      <sz val="6"/>
      <name val="ＭＳ Ｐゴシック"/>
      <family val="2"/>
      <charset val="128"/>
      <scheme val="minor"/>
    </font>
    <font>
      <b/>
      <sz val="11"/>
      <color theme="1"/>
      <name val="Meiryo UI"/>
      <family val="3"/>
      <charset val="128"/>
    </font>
    <font>
      <b/>
      <sz val="10"/>
      <color theme="1"/>
      <name val="Meiryo UI"/>
      <family val="3"/>
      <charset val="128"/>
    </font>
    <font>
      <sz val="10"/>
      <color theme="1"/>
      <name val="Meiryo UI"/>
      <family val="3"/>
      <charset val="128"/>
    </font>
    <font>
      <b/>
      <sz val="12"/>
      <color theme="1"/>
      <name val="Meiryo UI"/>
      <family val="3"/>
      <charset val="128"/>
    </font>
    <font>
      <b/>
      <sz val="14"/>
      <color theme="1"/>
      <name val="メイリオ"/>
      <family val="3"/>
      <charset val="128"/>
    </font>
    <font>
      <b/>
      <sz val="10"/>
      <color rgb="FF0000FF"/>
      <name val="Meiryo UI"/>
      <family val="3"/>
      <charset val="128"/>
    </font>
    <font>
      <b/>
      <sz val="9"/>
      <color rgb="FF0000FF"/>
      <name val="ＭＳ Ｐゴシック"/>
      <family val="3"/>
      <charset val="128"/>
      <scheme val="minor"/>
    </font>
    <font>
      <b/>
      <sz val="6"/>
      <name val="メイリオ"/>
      <family val="3"/>
      <charset val="128"/>
    </font>
    <font>
      <b/>
      <sz val="9"/>
      <color rgb="FF0070C0"/>
      <name val="Meiryo UI"/>
      <family val="3"/>
      <charset val="128"/>
    </font>
    <font>
      <b/>
      <i/>
      <sz val="9"/>
      <name val="Meiryo UI"/>
      <family val="3"/>
      <charset val="128"/>
    </font>
    <font>
      <b/>
      <sz val="8"/>
      <color rgb="FF0070C0"/>
      <name val="Meiryo UI"/>
      <family val="3"/>
      <charset val="128"/>
    </font>
    <font>
      <sz val="9"/>
      <color theme="1"/>
      <name val="Meiryo UI"/>
      <family val="3"/>
      <charset val="128"/>
    </font>
    <font>
      <b/>
      <sz val="8"/>
      <color theme="1"/>
      <name val="Meiryo UI"/>
      <family val="3"/>
      <charset val="128"/>
    </font>
    <font>
      <sz val="8"/>
      <color theme="1"/>
      <name val="Meiryo UI"/>
      <family val="3"/>
      <charset val="128"/>
    </font>
    <font>
      <u/>
      <sz val="9"/>
      <color indexed="12"/>
      <name val="ＭＳ Ｐゴシック"/>
      <family val="3"/>
      <charset val="128"/>
    </font>
    <font>
      <sz val="9"/>
      <color rgb="FF002060"/>
      <name val="Meiryo UI"/>
      <family val="3"/>
      <charset val="128"/>
    </font>
    <font>
      <sz val="8"/>
      <color rgb="FFFF0000"/>
      <name val="Meiryo UI"/>
      <family val="3"/>
      <charset val="128"/>
    </font>
    <font>
      <sz val="7"/>
      <name val="Meiryo UI"/>
      <family val="3"/>
      <charset val="128"/>
    </font>
    <font>
      <b/>
      <sz val="9"/>
      <color theme="9" tint="-0.499984740745262"/>
      <name val="ＭＳ Ｐゴシック"/>
      <family val="3"/>
      <charset val="128"/>
    </font>
    <font>
      <b/>
      <sz val="8"/>
      <color rgb="FFC00000"/>
      <name val="Meiryo UI"/>
      <family val="3"/>
      <charset val="128"/>
    </font>
    <font>
      <b/>
      <sz val="9"/>
      <color theme="3"/>
      <name val="ＭＳ Ｐゴシック"/>
      <family val="3"/>
      <charset val="128"/>
      <scheme val="minor"/>
    </font>
    <font>
      <b/>
      <u/>
      <sz val="8"/>
      <name val="Meiryo UI"/>
      <family val="3"/>
      <charset val="128"/>
    </font>
    <font>
      <i/>
      <sz val="8"/>
      <name val="Meiryo UI"/>
      <family val="3"/>
      <charset val="128"/>
    </font>
    <font>
      <sz val="8"/>
      <color rgb="FF0070C0"/>
      <name val="Meiryo UI"/>
      <family val="3"/>
      <charset val="128"/>
    </font>
    <font>
      <b/>
      <sz val="9"/>
      <color rgb="FFC00000"/>
      <name val="Meiryo UI"/>
      <family val="3"/>
      <charset val="128"/>
    </font>
    <font>
      <sz val="9"/>
      <color rgb="FFFF0000"/>
      <name val="ＭＳ Ｐゴシック"/>
      <family val="3"/>
      <charset val="128"/>
    </font>
    <font>
      <sz val="10"/>
      <color rgb="FFC00000"/>
      <name val="Meiryo UI"/>
      <family val="3"/>
      <charset val="128"/>
    </font>
    <font>
      <b/>
      <sz val="10"/>
      <color rgb="FFFF0000"/>
      <name val="Meiryo UI"/>
      <family val="3"/>
      <charset val="128"/>
    </font>
    <font>
      <sz val="6"/>
      <name val="Meiryo UI"/>
      <family val="3"/>
      <charset val="128"/>
    </font>
    <font>
      <sz val="9"/>
      <color rgb="FFC00000"/>
      <name val="Meiryo UI"/>
      <family val="3"/>
      <charset val="128"/>
    </font>
    <font>
      <b/>
      <sz val="9"/>
      <color theme="1"/>
      <name val="Meiryo UI"/>
      <family val="3"/>
      <charset val="128"/>
    </font>
    <font>
      <b/>
      <sz val="9"/>
      <color rgb="FF002060"/>
      <name val="Meiryo UI"/>
      <family val="3"/>
      <charset val="128"/>
    </font>
  </fonts>
  <fills count="7">
    <fill>
      <patternFill patternType="none"/>
    </fill>
    <fill>
      <patternFill patternType="gray125"/>
    </fill>
    <fill>
      <patternFill patternType="solid">
        <fgColor rgb="FFFFFF99"/>
        <bgColor indexed="64"/>
      </patternFill>
    </fill>
    <fill>
      <patternFill patternType="solid">
        <fgColor rgb="FFFFE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lightTrellis">
        <fgColor theme="0" tint="-0.14996795556505021"/>
        <bgColor indexed="65"/>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top style="dash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dashed">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hair">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43" fillId="0" borderId="0">
      <alignment vertical="center"/>
    </xf>
  </cellStyleXfs>
  <cellXfs count="65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7" fillId="0" borderId="0" xfId="0" applyFont="1">
      <alignment vertical="center"/>
    </xf>
    <xf numFmtId="0" fontId="6" fillId="0" borderId="0" xfId="0" applyFont="1">
      <alignment vertical="center"/>
    </xf>
    <xf numFmtId="0" fontId="10" fillId="0" borderId="25" xfId="0" applyFont="1" applyBorder="1">
      <alignment vertical="center"/>
    </xf>
    <xf numFmtId="0" fontId="10" fillId="0" borderId="9" xfId="0" applyFont="1" applyBorder="1">
      <alignment vertical="center"/>
    </xf>
    <xf numFmtId="0" fontId="11" fillId="2" borderId="48" xfId="0" applyFont="1" applyFill="1" applyBorder="1" applyProtection="1">
      <alignment vertical="center"/>
      <protection locked="0"/>
    </xf>
    <xf numFmtId="0" fontId="10" fillId="0" borderId="0" xfId="0" applyFont="1">
      <alignment vertical="center"/>
    </xf>
    <xf numFmtId="0" fontId="11" fillId="0" borderId="23" xfId="0" applyFont="1" applyBorder="1">
      <alignment vertical="center"/>
    </xf>
    <xf numFmtId="0" fontId="9" fillId="0" borderId="1"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vertical="center" wrapText="1"/>
    </xf>
    <xf numFmtId="0" fontId="10" fillId="0" borderId="7" xfId="0" applyFont="1" applyBorder="1" applyAlignment="1">
      <alignment vertical="center" wrapText="1"/>
    </xf>
    <xf numFmtId="176" fontId="10" fillId="3" borderId="11" xfId="0" applyNumberFormat="1" applyFont="1" applyFill="1" applyBorder="1">
      <alignment vertical="center"/>
    </xf>
    <xf numFmtId="0" fontId="13" fillId="0" borderId="0" xfId="0" applyFont="1" applyAlignment="1">
      <alignment horizontal="right" vertical="center"/>
    </xf>
    <xf numFmtId="0" fontId="5" fillId="2" borderId="1" xfId="0" applyFont="1" applyFill="1" applyBorder="1">
      <alignment vertical="center"/>
    </xf>
    <xf numFmtId="0" fontId="3" fillId="2" borderId="1" xfId="0" applyFont="1" applyFill="1" applyBorder="1" applyAlignment="1">
      <alignment horizontal="center" vertical="center"/>
    </xf>
    <xf numFmtId="0" fontId="10" fillId="0" borderId="1" xfId="0" applyFont="1" applyBorder="1">
      <alignment vertical="center"/>
    </xf>
    <xf numFmtId="14" fontId="10" fillId="0" borderId="1" xfId="0" applyNumberFormat="1" applyFont="1" applyBorder="1" applyProtection="1">
      <alignment vertical="center"/>
      <protection locked="0"/>
    </xf>
    <xf numFmtId="0" fontId="10" fillId="0" borderId="1" xfId="0" applyFont="1" applyBorder="1" applyProtection="1">
      <alignment vertical="center"/>
      <protection locked="0"/>
    </xf>
    <xf numFmtId="0" fontId="10" fillId="2" borderId="25" xfId="0" applyFont="1" applyFill="1" applyBorder="1" applyAlignment="1">
      <alignment vertical="center" wrapText="1"/>
    </xf>
    <xf numFmtId="0" fontId="10" fillId="2" borderId="9" xfId="0" applyFont="1" applyFill="1" applyBorder="1" applyAlignment="1">
      <alignment vertical="center" wrapText="1"/>
    </xf>
    <xf numFmtId="176" fontId="10" fillId="2" borderId="7" xfId="0" applyNumberFormat="1" applyFont="1" applyFill="1" applyBorder="1">
      <alignment vertical="center"/>
    </xf>
    <xf numFmtId="0" fontId="9" fillId="0" borderId="20" xfId="0" applyFont="1" applyBorder="1">
      <alignment vertical="center"/>
    </xf>
    <xf numFmtId="0" fontId="9" fillId="0" borderId="14" xfId="0" applyFont="1" applyBorder="1">
      <alignment vertical="center"/>
    </xf>
    <xf numFmtId="0" fontId="9" fillId="0" borderId="20" xfId="0" applyFont="1" applyBorder="1" applyAlignment="1">
      <alignment vertical="center" shrinkToFit="1"/>
    </xf>
    <xf numFmtId="0" fontId="9" fillId="0" borderId="37" xfId="0" applyFont="1" applyBorder="1" applyAlignment="1">
      <alignment vertical="center" shrinkToFit="1"/>
    </xf>
    <xf numFmtId="0" fontId="9" fillId="0" borderId="51" xfId="0" applyFont="1" applyBorder="1">
      <alignment vertical="center"/>
    </xf>
    <xf numFmtId="0" fontId="3" fillId="0" borderId="13" xfId="0" applyFont="1" applyBorder="1">
      <alignment vertical="center"/>
    </xf>
    <xf numFmtId="0" fontId="10" fillId="0" borderId="13" xfId="0" applyFont="1" applyBorder="1">
      <alignment vertical="center"/>
    </xf>
    <xf numFmtId="176" fontId="10" fillId="0" borderId="13" xfId="0" applyNumberFormat="1" applyFont="1" applyBorder="1">
      <alignment vertical="center"/>
    </xf>
    <xf numFmtId="0" fontId="5" fillId="0" borderId="0" xfId="0" applyFont="1" applyProtection="1">
      <alignment vertical="center"/>
      <protection locked="0"/>
    </xf>
    <xf numFmtId="0" fontId="9" fillId="0" borderId="14" xfId="0" applyFont="1" applyBorder="1" applyAlignment="1">
      <alignment vertical="center" shrinkToFit="1"/>
    </xf>
    <xf numFmtId="0" fontId="9" fillId="0" borderId="37" xfId="0" applyFont="1" applyBorder="1">
      <alignment vertical="center"/>
    </xf>
    <xf numFmtId="0" fontId="9" fillId="0" borderId="87" xfId="0" applyFont="1" applyBorder="1" applyAlignment="1">
      <alignment vertical="center" wrapText="1"/>
    </xf>
    <xf numFmtId="0" fontId="9" fillId="0" borderId="86" xfId="0" applyFont="1" applyBorder="1" applyAlignment="1">
      <alignment vertical="center" shrinkToFit="1"/>
    </xf>
    <xf numFmtId="0" fontId="10" fillId="0" borderId="1" xfId="0" applyFont="1" applyBorder="1" applyAlignment="1">
      <alignment vertical="center" wrapText="1"/>
    </xf>
    <xf numFmtId="0" fontId="10" fillId="0" borderId="2" xfId="0" applyFont="1" applyBorder="1" applyAlignment="1">
      <alignment vertical="center" wrapText="1"/>
    </xf>
    <xf numFmtId="0" fontId="11" fillId="4" borderId="12" xfId="0" applyFont="1" applyFill="1" applyBorder="1" applyAlignment="1">
      <alignment horizontal="center" vertical="center"/>
    </xf>
    <xf numFmtId="0" fontId="12" fillId="4" borderId="28" xfId="0" applyFont="1" applyFill="1" applyBorder="1" applyAlignment="1">
      <alignment horizontal="center" vertical="center" wrapText="1"/>
    </xf>
    <xf numFmtId="0" fontId="12" fillId="4" borderId="51" xfId="0" applyFont="1" applyFill="1" applyBorder="1" applyAlignment="1">
      <alignment horizontal="center" vertical="center" wrapText="1"/>
    </xf>
    <xf numFmtId="176" fontId="10" fillId="0" borderId="0" xfId="0" applyNumberFormat="1" applyFont="1">
      <alignment vertical="center"/>
    </xf>
    <xf numFmtId="0" fontId="11" fillId="0" borderId="0" xfId="0" applyFont="1" applyAlignment="1" applyProtection="1">
      <alignment horizontal="center" vertical="center"/>
      <protection locked="0"/>
    </xf>
    <xf numFmtId="0" fontId="10" fillId="0" borderId="0" xfId="0" applyFont="1" applyAlignment="1">
      <alignment vertical="center" wrapText="1"/>
    </xf>
    <xf numFmtId="0" fontId="10" fillId="0" borderId="35" xfId="0" applyFont="1" applyBorder="1" applyAlignment="1">
      <alignment vertical="center" wrapText="1"/>
    </xf>
    <xf numFmtId="0" fontId="10" fillId="0" borderId="5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1" fillId="4" borderId="63" xfId="0" applyFont="1" applyFill="1" applyBorder="1" applyAlignment="1">
      <alignment horizontal="center" vertical="center"/>
    </xf>
    <xf numFmtId="0" fontId="11" fillId="4" borderId="88" xfId="0" applyFont="1" applyFill="1" applyBorder="1" applyAlignment="1" applyProtection="1">
      <alignment horizontal="center" vertical="center"/>
      <protection locked="0"/>
    </xf>
    <xf numFmtId="0" fontId="9" fillId="0" borderId="93" xfId="0" applyFont="1" applyBorder="1" applyAlignment="1">
      <alignment vertical="center" wrapText="1"/>
    </xf>
    <xf numFmtId="0" fontId="9" fillId="0" borderId="32" xfId="0" applyFont="1" applyBorder="1" applyAlignment="1">
      <alignment vertical="center" shrinkToFit="1"/>
    </xf>
    <xf numFmtId="0" fontId="9" fillId="5" borderId="95" xfId="0" applyFont="1" applyFill="1" applyBorder="1" applyAlignment="1">
      <alignment horizontal="center" vertical="center"/>
    </xf>
    <xf numFmtId="0" fontId="17" fillId="5" borderId="29" xfId="0" applyFont="1" applyFill="1" applyBorder="1" applyAlignment="1">
      <alignment vertical="center" wrapText="1"/>
    </xf>
    <xf numFmtId="0" fontId="17" fillId="5" borderId="51" xfId="0" applyFont="1" applyFill="1" applyBorder="1">
      <alignment vertical="center"/>
    </xf>
    <xf numFmtId="49" fontId="11" fillId="2" borderId="22" xfId="0" applyNumberFormat="1" applyFont="1" applyFill="1" applyBorder="1" applyProtection="1">
      <alignment vertical="center"/>
      <protection locked="0"/>
    </xf>
    <xf numFmtId="0" fontId="8" fillId="0" borderId="0" xfId="0" applyFont="1">
      <alignment vertical="center"/>
    </xf>
    <xf numFmtId="0" fontId="22" fillId="0" borderId="0" xfId="0" applyFont="1">
      <alignment vertical="center"/>
    </xf>
    <xf numFmtId="0" fontId="23" fillId="0" borderId="0" xfId="0" applyFont="1" applyAlignment="1">
      <alignment horizontal="right" vertical="center"/>
    </xf>
    <xf numFmtId="0" fontId="24" fillId="0" borderId="0" xfId="0" applyFont="1" applyAlignment="1">
      <alignment horizontal="center" vertical="center"/>
    </xf>
    <xf numFmtId="0" fontId="25" fillId="0" borderId="0" xfId="0" applyFont="1" applyAlignment="1"/>
    <xf numFmtId="0" fontId="22" fillId="0" borderId="0" xfId="0" applyFont="1" applyAlignment="1"/>
    <xf numFmtId="0" fontId="24" fillId="0" borderId="0" xfId="0" applyFont="1" applyAlignment="1"/>
    <xf numFmtId="0" fontId="38" fillId="0" borderId="0" xfId="0" applyFont="1" applyAlignment="1">
      <alignment horizontal="left" vertical="center"/>
    </xf>
    <xf numFmtId="176" fontId="22" fillId="0" borderId="0" xfId="0" applyNumberFormat="1" applyFont="1" applyAlignment="1">
      <alignment horizontal="center" vertical="center"/>
    </xf>
    <xf numFmtId="0" fontId="22" fillId="0" borderId="0" xfId="0" applyFont="1" applyAlignment="1">
      <alignment horizontal="right" vertical="center"/>
    </xf>
    <xf numFmtId="0" fontId="25" fillId="0" borderId="0" xfId="0" applyFont="1" applyAlignment="1">
      <alignment horizontal="left"/>
    </xf>
    <xf numFmtId="0" fontId="24" fillId="0" borderId="0" xfId="0" applyFont="1">
      <alignment vertical="center"/>
    </xf>
    <xf numFmtId="0" fontId="38" fillId="0" borderId="0" xfId="0" applyFo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14" fontId="22" fillId="0" borderId="0" xfId="0" applyNumberFormat="1" applyFont="1" applyAlignment="1">
      <alignment horizontal="right" vertical="center"/>
    </xf>
    <xf numFmtId="0" fontId="40" fillId="0" borderId="0" xfId="0" applyFont="1">
      <alignment vertical="center"/>
    </xf>
    <xf numFmtId="0" fontId="41" fillId="0" borderId="0" xfId="0" applyFont="1" applyAlignment="1">
      <alignment horizontal="right" vertical="center"/>
    </xf>
    <xf numFmtId="0" fontId="12" fillId="4" borderId="96" xfId="0" applyFont="1" applyFill="1" applyBorder="1" applyAlignment="1">
      <alignment horizontal="center" vertical="center" wrapText="1"/>
    </xf>
    <xf numFmtId="0" fontId="9" fillId="0" borderId="98" xfId="0" applyFont="1" applyBorder="1" applyAlignment="1">
      <alignment vertical="center" wrapText="1"/>
    </xf>
    <xf numFmtId="0" fontId="9" fillId="0" borderId="99" xfId="0" applyFont="1" applyBorder="1" applyAlignment="1">
      <alignment vertical="center" wrapText="1"/>
    </xf>
    <xf numFmtId="0" fontId="9" fillId="0" borderId="100" xfId="0" applyFont="1" applyBorder="1" applyAlignment="1">
      <alignment vertical="center" wrapText="1"/>
    </xf>
    <xf numFmtId="0" fontId="9" fillId="0" borderId="101" xfId="0" applyFont="1" applyBorder="1" applyAlignment="1">
      <alignment vertical="center" wrapText="1"/>
    </xf>
    <xf numFmtId="0" fontId="9" fillId="0" borderId="97" xfId="0" applyFont="1" applyBorder="1" applyAlignment="1">
      <alignment vertical="center" wrapText="1"/>
    </xf>
    <xf numFmtId="0" fontId="9" fillId="0" borderId="88" xfId="0" applyFont="1" applyBorder="1" applyAlignment="1">
      <alignment vertical="center" wrapText="1"/>
    </xf>
    <xf numFmtId="0" fontId="9" fillId="0" borderId="94" xfId="0" applyFont="1" applyBorder="1" applyAlignment="1">
      <alignment vertical="center" wrapText="1"/>
    </xf>
    <xf numFmtId="0" fontId="28" fillId="0" borderId="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0" fillId="0" borderId="0" xfId="0" applyFont="1" applyAlignment="1">
      <alignment vertical="center" shrinkToFit="1"/>
    </xf>
    <xf numFmtId="0" fontId="20" fillId="0" borderId="0" xfId="0" applyFont="1">
      <alignment vertical="center"/>
    </xf>
    <xf numFmtId="0" fontId="21" fillId="0" borderId="0" xfId="0" applyFont="1">
      <alignment vertical="center"/>
    </xf>
    <xf numFmtId="0" fontId="28" fillId="0" borderId="0" xfId="0" applyFont="1" applyAlignment="1"/>
    <xf numFmtId="0" fontId="28" fillId="0" borderId="0" xfId="0" applyFont="1" applyAlignment="1">
      <alignment horizontal="left"/>
    </xf>
    <xf numFmtId="0" fontId="28" fillId="0" borderId="17"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4" fillId="0" borderId="50" xfId="0" applyFont="1" applyBorder="1" applyAlignment="1">
      <alignment vertical="top"/>
    </xf>
    <xf numFmtId="0" fontId="22" fillId="0" borderId="0" xfId="0" applyFont="1" applyAlignment="1">
      <alignment horizontal="center" vertical="center"/>
    </xf>
    <xf numFmtId="0" fontId="31" fillId="0" borderId="0" xfId="0" applyFont="1">
      <alignment vertical="center"/>
    </xf>
    <xf numFmtId="0" fontId="21" fillId="0" borderId="0" xfId="0" applyFont="1" applyAlignment="1"/>
    <xf numFmtId="0" fontId="28" fillId="0" borderId="0" xfId="0" applyFont="1">
      <alignment vertical="center"/>
    </xf>
    <xf numFmtId="0" fontId="47" fillId="0" borderId="0" xfId="2" applyFont="1">
      <alignment vertical="center"/>
    </xf>
    <xf numFmtId="0" fontId="47" fillId="0" borderId="87" xfId="2" applyFont="1" applyBorder="1" applyAlignment="1">
      <alignment vertical="center" shrinkToFit="1"/>
    </xf>
    <xf numFmtId="0" fontId="46" fillId="0" borderId="104" xfId="2" applyFont="1" applyBorder="1" applyAlignment="1">
      <alignment horizontal="center" vertical="center"/>
    </xf>
    <xf numFmtId="0" fontId="48" fillId="0" borderId="105" xfId="2" applyFont="1" applyBorder="1" applyAlignment="1">
      <alignment horizontal="center" vertical="center"/>
    </xf>
    <xf numFmtId="0" fontId="46" fillId="0" borderId="102" xfId="2" applyFont="1" applyBorder="1" applyAlignment="1">
      <alignment horizontal="center" vertical="center" wrapText="1"/>
    </xf>
    <xf numFmtId="0" fontId="48" fillId="0" borderId="106" xfId="2" applyFont="1" applyBorder="1" applyAlignment="1">
      <alignment horizontal="center" vertical="center"/>
    </xf>
    <xf numFmtId="0" fontId="47" fillId="0" borderId="101" xfId="2" applyFont="1" applyBorder="1" applyAlignment="1">
      <alignment vertical="center" shrinkToFit="1"/>
    </xf>
    <xf numFmtId="0" fontId="47" fillId="3" borderId="107" xfId="2" applyFont="1" applyFill="1" applyBorder="1" applyAlignment="1" applyProtection="1">
      <alignment horizontal="center" vertical="center"/>
      <protection locked="0"/>
    </xf>
    <xf numFmtId="0" fontId="5" fillId="0" borderId="0" xfId="0" applyFont="1" applyAlignment="1" applyProtection="1">
      <alignment vertical="center" wrapText="1"/>
      <protection locked="0"/>
    </xf>
    <xf numFmtId="0" fontId="48" fillId="0" borderId="105" xfId="2" applyFont="1" applyBorder="1" applyAlignment="1">
      <alignment horizontal="center" vertical="center" wrapText="1"/>
    </xf>
    <xf numFmtId="0" fontId="47" fillId="0" borderId="87" xfId="2" applyFont="1" applyBorder="1" applyAlignment="1">
      <alignment vertical="center" wrapText="1" shrinkToFit="1"/>
    </xf>
    <xf numFmtId="0" fontId="56" fillId="0" borderId="87" xfId="2" applyFont="1" applyBorder="1" applyAlignment="1">
      <alignment vertical="center" wrapText="1" shrinkToFit="1"/>
    </xf>
    <xf numFmtId="0" fontId="27" fillId="0" borderId="13" xfId="0" applyFont="1" applyBorder="1" applyAlignment="1">
      <alignment vertical="top" wrapText="1"/>
    </xf>
    <xf numFmtId="0" fontId="27" fillId="0" borderId="0" xfId="0" applyFont="1" applyAlignment="1">
      <alignment vertical="top" wrapText="1"/>
    </xf>
    <xf numFmtId="0" fontId="27" fillId="0" borderId="83" xfId="0" applyFont="1" applyBorder="1" applyAlignment="1">
      <alignment vertical="top" wrapText="1"/>
    </xf>
    <xf numFmtId="0" fontId="24" fillId="0" borderId="0" xfId="0" applyFont="1" applyAlignment="1">
      <alignment vertical="top"/>
    </xf>
    <xf numFmtId="0" fontId="24" fillId="0" borderId="13" xfId="0" applyFont="1" applyBorder="1">
      <alignment vertical="center"/>
    </xf>
    <xf numFmtId="0" fontId="31" fillId="0" borderId="0" xfId="0" applyFont="1" applyAlignment="1">
      <alignment vertical="top" wrapText="1"/>
    </xf>
    <xf numFmtId="0" fontId="9" fillId="0" borderId="27" xfId="0" applyFont="1" applyBorder="1" applyAlignment="1">
      <alignment horizontal="center" vertical="center"/>
    </xf>
    <xf numFmtId="0" fontId="21" fillId="0" borderId="0" xfId="0" applyFont="1" applyAlignment="1">
      <alignment horizontal="center" vertical="top"/>
    </xf>
    <xf numFmtId="0" fontId="47" fillId="0" borderId="103" xfId="2" applyFont="1" applyBorder="1" applyAlignment="1">
      <alignment horizontal="center" vertical="center"/>
    </xf>
    <xf numFmtId="0" fontId="15" fillId="0" borderId="97"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38" fillId="0" borderId="39" xfId="0" applyFont="1" applyBorder="1" applyAlignment="1"/>
    <xf numFmtId="0" fontId="34" fillId="0" borderId="0" xfId="0" applyFont="1" applyAlignment="1"/>
    <xf numFmtId="0" fontId="22" fillId="0" borderId="39" xfId="0" applyFont="1" applyBorder="1">
      <alignment vertical="center"/>
    </xf>
    <xf numFmtId="0" fontId="10" fillId="0" borderId="1" xfId="0" applyFont="1" applyBorder="1" applyAlignment="1" applyProtection="1">
      <alignment vertical="center" wrapText="1"/>
      <protection locked="0"/>
    </xf>
    <xf numFmtId="0" fontId="9"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lignment vertical="center"/>
    </xf>
    <xf numFmtId="0" fontId="65" fillId="0" borderId="0" xfId="0" applyFont="1" applyAlignment="1">
      <alignment vertical="center" wrapText="1"/>
    </xf>
    <xf numFmtId="177" fontId="28" fillId="0" borderId="14" xfId="0" applyNumberFormat="1" applyFont="1" applyBorder="1" applyAlignment="1" applyProtection="1">
      <alignment horizontal="center" vertical="center"/>
      <protection locked="0"/>
    </xf>
    <xf numFmtId="177" fontId="28" fillId="0" borderId="74" xfId="0" applyNumberFormat="1" applyFont="1" applyBorder="1" applyAlignment="1" applyProtection="1">
      <alignment horizontal="center" vertical="center"/>
      <protection locked="0"/>
    </xf>
    <xf numFmtId="0" fontId="70" fillId="0" borderId="0" xfId="0" applyFont="1">
      <alignment vertical="center"/>
    </xf>
    <xf numFmtId="0" fontId="9" fillId="0" borderId="86" xfId="0" applyFont="1" applyBorder="1">
      <alignment vertical="center"/>
    </xf>
    <xf numFmtId="0" fontId="12" fillId="4" borderId="26" xfId="1" applyFont="1" applyFill="1" applyBorder="1" applyAlignment="1" applyProtection="1">
      <alignment horizontal="center" vertical="center" shrinkToFit="1"/>
    </xf>
    <xf numFmtId="0" fontId="10" fillId="0" borderId="98" xfId="0" applyFont="1" applyBorder="1" applyAlignment="1">
      <alignment vertical="center" wrapText="1"/>
    </xf>
    <xf numFmtId="0" fontId="10" fillId="0" borderId="94" xfId="0" applyFont="1" applyBorder="1" applyAlignment="1">
      <alignment vertical="center" wrapText="1"/>
    </xf>
    <xf numFmtId="0" fontId="11" fillId="4" borderId="25" xfId="0" applyFont="1" applyFill="1" applyBorder="1" applyAlignment="1" applyProtection="1">
      <alignment horizontal="center" vertical="center"/>
      <protection locked="0"/>
    </xf>
    <xf numFmtId="0" fontId="10" fillId="0" borderId="13" xfId="0" applyFont="1" applyBorder="1" applyAlignment="1">
      <alignment horizontal="left" vertical="center" wrapText="1"/>
    </xf>
    <xf numFmtId="0" fontId="10" fillId="0" borderId="0" xfId="0" applyFont="1" applyAlignment="1">
      <alignment horizontal="left" vertical="center" wrapText="1"/>
    </xf>
    <xf numFmtId="0" fontId="47" fillId="3" borderId="116" xfId="2" applyFont="1" applyFill="1" applyBorder="1" applyAlignment="1" applyProtection="1">
      <alignment horizontal="center" vertical="center"/>
      <protection locked="0"/>
    </xf>
    <xf numFmtId="0" fontId="47" fillId="0" borderId="1" xfId="2" applyFont="1" applyBorder="1" applyAlignment="1">
      <alignment vertical="center" shrinkToFit="1"/>
    </xf>
    <xf numFmtId="0" fontId="47" fillId="0" borderId="8" xfId="2" applyFont="1" applyBorder="1" applyAlignment="1">
      <alignment vertical="center" shrinkToFit="1"/>
    </xf>
    <xf numFmtId="0" fontId="47" fillId="0" borderId="98" xfId="2" applyFont="1" applyBorder="1" applyAlignment="1">
      <alignment vertical="center" shrinkToFit="1"/>
    </xf>
    <xf numFmtId="0" fontId="47" fillId="0" borderId="8" xfId="2" applyFont="1" applyBorder="1">
      <alignment vertical="center"/>
    </xf>
    <xf numFmtId="0" fontId="47" fillId="0" borderId="50" xfId="2" applyFont="1" applyBorder="1">
      <alignment vertical="center"/>
    </xf>
    <xf numFmtId="0" fontId="47" fillId="0" borderId="2" xfId="2" applyFont="1" applyBorder="1">
      <alignment vertical="center"/>
    </xf>
    <xf numFmtId="0" fontId="47" fillId="0" borderId="37" xfId="2" applyFont="1" applyBorder="1">
      <alignment vertical="center"/>
    </xf>
    <xf numFmtId="0" fontId="47" fillId="0" borderId="13" xfId="2" applyFont="1" applyBorder="1">
      <alignment vertical="center"/>
    </xf>
    <xf numFmtId="0" fontId="47" fillId="3" borderId="117" xfId="2" applyFont="1" applyFill="1" applyBorder="1" applyAlignment="1" applyProtection="1">
      <alignment horizontal="center" vertical="center"/>
      <protection locked="0"/>
    </xf>
    <xf numFmtId="0" fontId="47" fillId="0" borderId="5" xfId="2" applyFont="1" applyBorder="1" applyAlignment="1">
      <alignment horizontal="center" vertical="center"/>
    </xf>
    <xf numFmtId="0" fontId="9" fillId="0" borderId="121" xfId="0" applyFont="1" applyBorder="1" applyAlignment="1">
      <alignment vertical="center" wrapText="1"/>
    </xf>
    <xf numFmtId="0" fontId="9" fillId="0" borderId="2" xfId="0" applyFont="1" applyBorder="1">
      <alignment vertical="center"/>
    </xf>
    <xf numFmtId="0" fontId="15" fillId="0" borderId="115" xfId="0" applyFont="1" applyBorder="1" applyAlignment="1">
      <alignment horizontal="center" vertical="center" wrapText="1"/>
    </xf>
    <xf numFmtId="0" fontId="9" fillId="0" borderId="53" xfId="0" applyFont="1" applyBorder="1" applyAlignment="1">
      <alignment horizontal="center" vertical="center" shrinkToFit="1"/>
    </xf>
    <xf numFmtId="0" fontId="10" fillId="0" borderId="9" xfId="0" applyFont="1" applyBorder="1" applyAlignment="1">
      <alignment vertical="center" shrinkToFit="1"/>
    </xf>
    <xf numFmtId="0" fontId="9" fillId="0" borderId="89" xfId="0" applyFont="1" applyBorder="1" applyAlignment="1">
      <alignment vertical="center" wrapText="1"/>
    </xf>
    <xf numFmtId="0" fontId="9" fillId="0" borderId="114" xfId="0" applyFont="1" applyBorder="1" applyAlignment="1">
      <alignment vertical="center" shrinkToFit="1"/>
    </xf>
    <xf numFmtId="0" fontId="9" fillId="0" borderId="115" xfId="0" applyFont="1" applyBorder="1" applyAlignment="1">
      <alignment vertical="center" wrapText="1"/>
    </xf>
    <xf numFmtId="0" fontId="9" fillId="0" borderId="26" xfId="0" applyFont="1" applyBorder="1" applyAlignment="1">
      <alignment horizontal="center" vertical="center"/>
    </xf>
    <xf numFmtId="0" fontId="15" fillId="0" borderId="96" xfId="0" applyFont="1" applyBorder="1" applyAlignment="1">
      <alignment vertical="center" wrapText="1"/>
    </xf>
    <xf numFmtId="0" fontId="9" fillId="0" borderId="89" xfId="0" applyFont="1" applyBorder="1">
      <alignment vertical="center"/>
    </xf>
    <xf numFmtId="0" fontId="51" fillId="0" borderId="28" xfId="0" applyFont="1" applyBorder="1" applyAlignment="1">
      <alignment vertical="center" wrapText="1"/>
    </xf>
    <xf numFmtId="0" fontId="9" fillId="0" borderId="50" xfId="0" applyFont="1" applyBorder="1">
      <alignment vertical="center"/>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3" fillId="0" borderId="50" xfId="0" applyFont="1" applyBorder="1">
      <alignment vertical="center"/>
    </xf>
    <xf numFmtId="0" fontId="9" fillId="0" borderId="1" xfId="0" applyFont="1" applyBorder="1">
      <alignment vertical="center"/>
    </xf>
    <xf numFmtId="0" fontId="9" fillId="0" borderId="123" xfId="0" applyFont="1" applyBorder="1" applyAlignment="1">
      <alignment vertical="center" wrapText="1"/>
    </xf>
    <xf numFmtId="0" fontId="17" fillId="5" borderId="124" xfId="0" applyFont="1" applyFill="1" applyBorder="1" applyAlignment="1">
      <alignment vertical="center" wrapText="1"/>
    </xf>
    <xf numFmtId="0" fontId="56" fillId="0" borderId="14" xfId="0" applyFont="1" applyBorder="1" applyAlignment="1">
      <alignment horizontal="left" vertical="center" wrapText="1" shrinkToFit="1"/>
    </xf>
    <xf numFmtId="0" fontId="56" fillId="0" borderId="15" xfId="0" applyFont="1" applyBorder="1" applyAlignment="1">
      <alignment horizontal="left" vertical="center" wrapText="1" shrinkToFit="1"/>
    </xf>
    <xf numFmtId="0" fontId="56" fillId="0" borderId="7" xfId="0" applyFont="1" applyBorder="1" applyAlignment="1">
      <alignment horizontal="left" vertical="center" wrapText="1" shrinkToFit="1"/>
    </xf>
    <xf numFmtId="0" fontId="56" fillId="0" borderId="32" xfId="0" applyFont="1" applyBorder="1" applyAlignment="1">
      <alignment vertical="center" wrapText="1" shrinkToFit="1"/>
    </xf>
    <xf numFmtId="0" fontId="56" fillId="0" borderId="33" xfId="0" applyFont="1" applyBorder="1" applyAlignment="1">
      <alignment vertical="center" shrinkToFit="1"/>
    </xf>
    <xf numFmtId="0" fontId="56" fillId="0" borderId="47" xfId="0" applyFont="1" applyBorder="1" applyAlignment="1">
      <alignment vertical="center" shrinkToFit="1"/>
    </xf>
    <xf numFmtId="0" fontId="27" fillId="0" borderId="13" xfId="0" applyFont="1" applyBorder="1" applyAlignment="1">
      <alignment vertical="top" wrapText="1"/>
    </xf>
    <xf numFmtId="0" fontId="27" fillId="0" borderId="0" xfId="0" applyFont="1" applyAlignment="1">
      <alignment vertical="top" wrapText="1"/>
    </xf>
    <xf numFmtId="0" fontId="31" fillId="3" borderId="6" xfId="0" applyFont="1" applyFill="1" applyBorder="1" applyAlignment="1" applyProtection="1">
      <alignment horizontal="center" vertical="center" shrinkToFit="1"/>
      <protection locked="0"/>
    </xf>
    <xf numFmtId="0" fontId="31" fillId="3" borderId="3" xfId="0" applyFont="1" applyFill="1" applyBorder="1" applyAlignment="1" applyProtection="1">
      <alignment horizontal="center" vertical="center" shrinkToFit="1"/>
      <protection locked="0"/>
    </xf>
    <xf numFmtId="0" fontId="56" fillId="0" borderId="14" xfId="0" applyFont="1" applyBorder="1" applyAlignment="1">
      <alignment vertical="center" wrapText="1"/>
    </xf>
    <xf numFmtId="0" fontId="56" fillId="0" borderId="15" xfId="0" applyFont="1" applyBorder="1">
      <alignment vertical="center"/>
    </xf>
    <xf numFmtId="0" fontId="56" fillId="0" borderId="3" xfId="0" applyFont="1" applyBorder="1">
      <alignment vertical="center"/>
    </xf>
    <xf numFmtId="0" fontId="42" fillId="0" borderId="0" xfId="0" applyFont="1" applyAlignment="1">
      <alignment horizontal="center" wrapText="1"/>
    </xf>
    <xf numFmtId="0" fontId="42" fillId="0" borderId="0" xfId="0" applyFont="1" applyAlignment="1">
      <alignment horizontal="center"/>
    </xf>
    <xf numFmtId="0" fontId="22" fillId="3" borderId="71" xfId="0" applyFont="1" applyFill="1" applyBorder="1" applyAlignment="1" applyProtection="1">
      <alignment horizontal="left" vertical="center" shrinkToFit="1"/>
      <protection locked="0"/>
    </xf>
    <xf numFmtId="0" fontId="22" fillId="3" borderId="72" xfId="0" applyFont="1" applyFill="1" applyBorder="1" applyAlignment="1" applyProtection="1">
      <alignment horizontal="left" vertical="center" shrinkToFit="1"/>
      <protection locked="0"/>
    </xf>
    <xf numFmtId="0" fontId="22" fillId="3" borderId="18" xfId="0" applyFont="1" applyFill="1" applyBorder="1" applyAlignment="1" applyProtection="1">
      <alignment horizontal="left" vertical="center" shrinkToFit="1"/>
      <protection locked="0"/>
    </xf>
    <xf numFmtId="0" fontId="22" fillId="3" borderId="35" xfId="0" applyFont="1" applyFill="1" applyBorder="1" applyAlignment="1" applyProtection="1">
      <alignment horizontal="left" vertical="center" shrinkToFit="1"/>
      <protection locked="0"/>
    </xf>
    <xf numFmtId="177" fontId="24" fillId="3" borderId="51" xfId="0" applyNumberFormat="1" applyFont="1" applyFill="1" applyBorder="1" applyAlignment="1" applyProtection="1">
      <alignment horizontal="center" vertical="center"/>
      <protection locked="0"/>
    </xf>
    <xf numFmtId="177" fontId="24" fillId="3" borderId="60" xfId="0" applyNumberFormat="1" applyFont="1" applyFill="1" applyBorder="1" applyAlignment="1" applyProtection="1">
      <alignment horizontal="center" vertical="center"/>
      <protection locked="0"/>
    </xf>
    <xf numFmtId="177" fontId="24" fillId="3" borderId="48" xfId="0" applyNumberFormat="1" applyFont="1" applyFill="1" applyBorder="1" applyAlignment="1" applyProtection="1">
      <alignment horizontal="center" vertical="center"/>
      <protection locked="0"/>
    </xf>
    <xf numFmtId="0" fontId="32" fillId="0" borderId="57" xfId="0" applyFont="1" applyBorder="1" applyAlignment="1">
      <alignment horizontal="left" vertical="top" wrapText="1"/>
    </xf>
    <xf numFmtId="0" fontId="32" fillId="0" borderId="50" xfId="0" applyFont="1" applyBorder="1" applyAlignment="1">
      <alignment horizontal="left" vertical="top"/>
    </xf>
    <xf numFmtId="0" fontId="32" fillId="0" borderId="58" xfId="0" applyFont="1" applyBorder="1" applyAlignment="1">
      <alignment horizontal="left" vertical="top"/>
    </xf>
    <xf numFmtId="0" fontId="32" fillId="0" borderId="36" xfId="0" applyFont="1" applyBorder="1" applyAlignment="1">
      <alignment horizontal="left" vertical="top"/>
    </xf>
    <xf numFmtId="0" fontId="32" fillId="0" borderId="18" xfId="0" applyFont="1" applyBorder="1" applyAlignment="1">
      <alignment horizontal="left" vertical="top"/>
    </xf>
    <xf numFmtId="0" fontId="32" fillId="0" borderId="19" xfId="0" applyFont="1" applyBorder="1" applyAlignment="1">
      <alignment horizontal="left" vertical="top"/>
    </xf>
    <xf numFmtId="0" fontId="24" fillId="0" borderId="59" xfId="0" applyFont="1" applyBorder="1">
      <alignment vertical="center"/>
    </xf>
    <xf numFmtId="0" fontId="24" fillId="0" borderId="60" xfId="0" applyFont="1" applyBorder="1">
      <alignment vertical="center"/>
    </xf>
    <xf numFmtId="0" fontId="24" fillId="0" borderId="61" xfId="0" applyFont="1" applyBorder="1">
      <alignment vertical="center"/>
    </xf>
    <xf numFmtId="0" fontId="31" fillId="0" borderId="70" xfId="0" applyFont="1" applyBorder="1">
      <alignment vertical="center"/>
    </xf>
    <xf numFmtId="0" fontId="31" fillId="0" borderId="71" xfId="0" applyFont="1" applyBorder="1">
      <alignment vertical="center"/>
    </xf>
    <xf numFmtId="0" fontId="31" fillId="0" borderId="82" xfId="0" applyFont="1" applyBorder="1">
      <alignment vertical="center"/>
    </xf>
    <xf numFmtId="0" fontId="31" fillId="0" borderId="78" xfId="0" applyFont="1" applyBorder="1" applyAlignment="1">
      <alignment horizontal="left" vertical="center"/>
    </xf>
    <xf numFmtId="0" fontId="31" fillId="0" borderId="69" xfId="0" applyFont="1" applyBorder="1" applyAlignment="1">
      <alignment horizontal="left" vertical="center"/>
    </xf>
    <xf numFmtId="0" fontId="31" fillId="0" borderId="109" xfId="0" applyFont="1" applyBorder="1" applyAlignment="1">
      <alignment horizontal="left" vertical="center"/>
    </xf>
    <xf numFmtId="0" fontId="31" fillId="0" borderId="14" xfId="0" applyFont="1" applyBorder="1" applyAlignment="1">
      <alignment vertical="center" wrapText="1"/>
    </xf>
    <xf numFmtId="0" fontId="31" fillId="0" borderId="15" xfId="0" applyFont="1" applyBorder="1" applyAlignment="1">
      <alignment vertical="center" wrapText="1"/>
    </xf>
    <xf numFmtId="0" fontId="31" fillId="0" borderId="3" xfId="0" applyFont="1" applyBorder="1" applyAlignment="1">
      <alignment vertical="center" wrapText="1"/>
    </xf>
    <xf numFmtId="49" fontId="22" fillId="3" borderId="15" xfId="0" applyNumberFormat="1" applyFont="1" applyFill="1" applyBorder="1" applyProtection="1">
      <alignment vertical="center"/>
      <protection locked="0"/>
    </xf>
    <xf numFmtId="49" fontId="22" fillId="3" borderId="3" xfId="0" applyNumberFormat="1" applyFont="1" applyFill="1" applyBorder="1" applyProtection="1">
      <alignment vertical="center"/>
      <protection locked="0"/>
    </xf>
    <xf numFmtId="0" fontId="32" fillId="0" borderId="40" xfId="0" applyFont="1" applyBorder="1" applyAlignment="1">
      <alignment vertical="center" wrapText="1"/>
    </xf>
    <xf numFmtId="0" fontId="32" fillId="0" borderId="16" xfId="0" applyFont="1" applyBorder="1">
      <alignment vertical="center"/>
    </xf>
    <xf numFmtId="0" fontId="32" fillId="0" borderId="81" xfId="0" applyFont="1" applyBorder="1">
      <alignment vertical="center"/>
    </xf>
    <xf numFmtId="0" fontId="39" fillId="0" borderId="14" xfId="0" applyFont="1" applyBorder="1">
      <alignment vertical="center"/>
    </xf>
    <xf numFmtId="0" fontId="39" fillId="0" borderId="15" xfId="0" applyFont="1" applyBorder="1">
      <alignment vertical="center"/>
    </xf>
    <xf numFmtId="0" fontId="39" fillId="0" borderId="7" xfId="0" applyFont="1" applyBorder="1">
      <alignment vertical="center"/>
    </xf>
    <xf numFmtId="0" fontId="32" fillId="0" borderId="36" xfId="0" applyFont="1" applyBorder="1">
      <alignment vertical="center"/>
    </xf>
    <xf numFmtId="0" fontId="32" fillId="0" borderId="18" xfId="0" applyFont="1" applyBorder="1">
      <alignment vertical="center"/>
    </xf>
    <xf numFmtId="0" fontId="32" fillId="0" borderId="19" xfId="0" applyFont="1" applyBorder="1">
      <alignment vertical="center"/>
    </xf>
    <xf numFmtId="0" fontId="24" fillId="0" borderId="57" xfId="1" applyFont="1" applyFill="1" applyBorder="1" applyAlignment="1" applyProtection="1">
      <alignment vertical="top" shrinkToFit="1"/>
    </xf>
    <xf numFmtId="0" fontId="24" fillId="0" borderId="50" xfId="1" applyFont="1" applyFill="1" applyBorder="1" applyAlignment="1" applyProtection="1">
      <alignment vertical="top" shrinkToFit="1"/>
    </xf>
    <xf numFmtId="0" fontId="22" fillId="3" borderId="15" xfId="0" applyFont="1" applyFill="1" applyBorder="1" applyAlignment="1" applyProtection="1">
      <alignment horizontal="left" vertical="center"/>
      <protection locked="0"/>
    </xf>
    <xf numFmtId="0" fontId="22" fillId="3" borderId="7" xfId="0" applyFont="1" applyFill="1" applyBorder="1" applyAlignment="1" applyProtection="1">
      <alignment horizontal="left" vertical="center"/>
      <protection locked="0"/>
    </xf>
    <xf numFmtId="0" fontId="22" fillId="3" borderId="65" xfId="0" applyFont="1" applyFill="1" applyBorder="1" applyAlignment="1" applyProtection="1">
      <alignment horizontal="left" vertical="center"/>
      <protection locked="0"/>
    </xf>
    <xf numFmtId="0" fontId="22" fillId="3" borderId="66" xfId="0" applyFont="1" applyFill="1" applyBorder="1" applyAlignment="1" applyProtection="1">
      <alignment horizontal="left" vertical="center"/>
      <protection locked="0"/>
    </xf>
    <xf numFmtId="0" fontId="31" fillId="0" borderId="14" xfId="0" applyFont="1" applyBorder="1">
      <alignment vertical="center"/>
    </xf>
    <xf numFmtId="0" fontId="31" fillId="0" borderId="15" xfId="0" applyFont="1" applyBorder="1">
      <alignment vertical="center"/>
    </xf>
    <xf numFmtId="0" fontId="31" fillId="0" borderId="3" xfId="0" applyFont="1" applyBorder="1">
      <alignment vertical="center"/>
    </xf>
    <xf numFmtId="0" fontId="31" fillId="0" borderId="64" xfId="0" applyFont="1" applyBorder="1">
      <alignment vertical="center"/>
    </xf>
    <xf numFmtId="0" fontId="31" fillId="0" borderId="65" xfId="0" applyFont="1" applyBorder="1">
      <alignment vertical="center"/>
    </xf>
    <xf numFmtId="0" fontId="31" fillId="0" borderId="110" xfId="0" applyFont="1" applyBorder="1">
      <alignment vertical="center"/>
    </xf>
    <xf numFmtId="0" fontId="39" fillId="0" borderId="14" xfId="0" applyFont="1" applyBorder="1" applyAlignment="1">
      <alignment vertical="center" wrapText="1"/>
    </xf>
    <xf numFmtId="0" fontId="32" fillId="0" borderId="40" xfId="0" applyFont="1" applyBorder="1">
      <alignment vertical="center"/>
    </xf>
    <xf numFmtId="0" fontId="32" fillId="0" borderId="55" xfId="0" applyFont="1" applyBorder="1">
      <alignment vertical="center"/>
    </xf>
    <xf numFmtId="0" fontId="32" fillId="0" borderId="39" xfId="0" applyFont="1" applyBorder="1">
      <alignment vertical="center"/>
    </xf>
    <xf numFmtId="0" fontId="32" fillId="0" borderId="56" xfId="0" applyFont="1" applyBorder="1">
      <alignment vertical="center"/>
    </xf>
    <xf numFmtId="0" fontId="32" fillId="0" borderId="13" xfId="0" applyFont="1" applyBorder="1">
      <alignment vertical="center"/>
    </xf>
    <xf numFmtId="0" fontId="32" fillId="0" borderId="0" xfId="0" applyFont="1">
      <alignment vertical="center"/>
    </xf>
    <xf numFmtId="0" fontId="32" fillId="0" borderId="30" xfId="0" applyFont="1" applyBorder="1">
      <alignment vertical="center"/>
    </xf>
    <xf numFmtId="0" fontId="22" fillId="3" borderId="38" xfId="0" applyFont="1" applyFill="1" applyBorder="1" applyAlignment="1" applyProtection="1">
      <alignment horizontal="left" vertical="center"/>
      <protection locked="0"/>
    </xf>
    <xf numFmtId="0" fontId="22" fillId="3" borderId="11" xfId="0" applyFont="1" applyFill="1" applyBorder="1" applyAlignment="1" applyProtection="1">
      <alignment horizontal="left" vertical="center"/>
      <protection locked="0"/>
    </xf>
    <xf numFmtId="0" fontId="29" fillId="0" borderId="50" xfId="0" applyFont="1" applyBorder="1" applyAlignment="1">
      <alignment vertical="top" wrapText="1" shrinkToFit="1"/>
    </xf>
    <xf numFmtId="0" fontId="29" fillId="0" borderId="22" xfId="0" applyFont="1" applyBorder="1" applyAlignment="1">
      <alignment vertical="top" wrapText="1" shrinkToFit="1"/>
    </xf>
    <xf numFmtId="0" fontId="29" fillId="0" borderId="39" xfId="0" applyFont="1" applyBorder="1" applyAlignment="1">
      <alignment vertical="top" wrapText="1" shrinkToFit="1"/>
    </xf>
    <xf numFmtId="0" fontId="29" fillId="0" borderId="23" xfId="0" applyFont="1" applyBorder="1" applyAlignment="1">
      <alignment vertical="top" wrapText="1" shrinkToFit="1"/>
    </xf>
    <xf numFmtId="0" fontId="31" fillId="0" borderId="78" xfId="0" applyFont="1" applyBorder="1">
      <alignment vertical="center"/>
    </xf>
    <xf numFmtId="0" fontId="31" fillId="0" borderId="69" xfId="0" applyFont="1" applyBorder="1">
      <alignment vertical="center"/>
    </xf>
    <xf numFmtId="0" fontId="31" fillId="0" borderId="109" xfId="0" applyFont="1" applyBorder="1">
      <alignment vertical="center"/>
    </xf>
    <xf numFmtId="0" fontId="31" fillId="0" borderId="37" xfId="0" applyFont="1" applyBorder="1">
      <alignment vertical="center"/>
    </xf>
    <xf numFmtId="0" fontId="31" fillId="0" borderId="38" xfId="0" applyFont="1" applyBorder="1">
      <alignment vertical="center"/>
    </xf>
    <xf numFmtId="0" fontId="31" fillId="0" borderId="46" xfId="0" applyFont="1" applyBorder="1">
      <alignment vertical="center"/>
    </xf>
    <xf numFmtId="0" fontId="31" fillId="3" borderId="51" xfId="0" applyFont="1" applyFill="1" applyBorder="1" applyAlignment="1" applyProtection="1">
      <alignment vertical="center" shrinkToFit="1"/>
      <protection locked="0"/>
    </xf>
    <xf numFmtId="0" fontId="31" fillId="3" borderId="60" xfId="0" applyFont="1" applyFill="1" applyBorder="1" applyAlignment="1" applyProtection="1">
      <alignment vertical="center" shrinkToFit="1"/>
      <protection locked="0"/>
    </xf>
    <xf numFmtId="0" fontId="31" fillId="3" borderId="48" xfId="0" applyFont="1" applyFill="1" applyBorder="1" applyAlignment="1" applyProtection="1">
      <alignment vertical="center" shrinkToFit="1"/>
      <protection locked="0"/>
    </xf>
    <xf numFmtId="0" fontId="71" fillId="0" borderId="60" xfId="0" applyFont="1" applyBorder="1" applyAlignment="1">
      <alignment horizontal="center" vertical="center"/>
    </xf>
    <xf numFmtId="0" fontId="71" fillId="0" borderId="61" xfId="0" applyFont="1" applyBorder="1" applyAlignment="1">
      <alignment horizontal="center" vertical="center"/>
    </xf>
    <xf numFmtId="0" fontId="21" fillId="3" borderId="51"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21" fillId="3" borderId="48" xfId="0" applyFont="1" applyFill="1" applyBorder="1" applyAlignment="1" applyProtection="1">
      <alignment horizontal="center" vertical="center"/>
      <protection locked="0"/>
    </xf>
    <xf numFmtId="0" fontId="24" fillId="0" borderId="41" xfId="0" applyFont="1" applyBorder="1" applyAlignment="1">
      <alignment horizontal="center" vertical="center"/>
    </xf>
    <xf numFmtId="0" fontId="24" fillId="0" borderId="44"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pplyAlignment="1">
      <alignment vertical="center" wrapText="1"/>
    </xf>
    <xf numFmtId="0" fontId="24" fillId="0" borderId="44" xfId="0" applyFont="1" applyBorder="1" applyAlignment="1">
      <alignment vertical="center" wrapText="1"/>
    </xf>
    <xf numFmtId="0" fontId="24" fillId="0" borderId="45" xfId="0" applyFont="1" applyBorder="1" applyAlignment="1">
      <alignment vertical="center" wrapText="1"/>
    </xf>
    <xf numFmtId="0" fontId="24" fillId="0" borderId="57" xfId="0" applyFont="1" applyBorder="1" applyAlignment="1">
      <alignment vertical="center" wrapText="1"/>
    </xf>
    <xf numFmtId="0" fontId="24" fillId="0" borderId="50" xfId="0" applyFont="1" applyBorder="1" applyAlignment="1">
      <alignment vertical="center" wrapText="1"/>
    </xf>
    <xf numFmtId="0" fontId="24" fillId="0" borderId="58" xfId="0" applyFont="1" applyBorder="1" applyAlignment="1">
      <alignment vertical="center" wrapText="1"/>
    </xf>
    <xf numFmtId="14" fontId="22" fillId="3" borderId="20" xfId="0" applyNumberFormat="1" applyFont="1" applyFill="1" applyBorder="1" applyAlignment="1" applyProtection="1">
      <alignment vertical="center" wrapText="1"/>
      <protection locked="0"/>
    </xf>
    <xf numFmtId="0" fontId="22" fillId="3" borderId="21" xfId="0" applyFont="1" applyFill="1" applyBorder="1" applyAlignment="1" applyProtection="1">
      <alignment vertical="center" wrapText="1"/>
      <protection locked="0"/>
    </xf>
    <xf numFmtId="0" fontId="22" fillId="3" borderId="54" xfId="0" applyFont="1" applyFill="1" applyBorder="1" applyAlignment="1" applyProtection="1">
      <alignment vertical="center" wrapText="1"/>
      <protection locked="0"/>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25" xfId="0" applyFont="1" applyBorder="1" applyAlignment="1">
      <alignment vertical="center" wrapText="1"/>
    </xf>
    <xf numFmtId="0" fontId="24" fillId="0" borderId="55" xfId="0" applyFont="1" applyBorder="1" applyAlignment="1">
      <alignment vertical="center" wrapText="1"/>
    </xf>
    <xf numFmtId="0" fontId="24" fillId="0" borderId="39" xfId="0" applyFont="1" applyBorder="1" applyAlignment="1">
      <alignment vertical="center" wrapText="1"/>
    </xf>
    <xf numFmtId="0" fontId="24" fillId="0" borderId="56" xfId="0" applyFont="1" applyBorder="1" applyAlignment="1">
      <alignment vertical="center" wrapText="1"/>
    </xf>
    <xf numFmtId="14" fontId="22" fillId="3" borderId="37" xfId="0" applyNumberFormat="1" applyFont="1" applyFill="1" applyBorder="1" applyAlignment="1" applyProtection="1">
      <alignment vertical="center" wrapText="1"/>
      <protection locked="0"/>
    </xf>
    <xf numFmtId="0" fontId="22" fillId="3" borderId="38" xfId="0" applyFont="1" applyFill="1" applyBorder="1" applyAlignment="1" applyProtection="1">
      <alignment vertical="center" wrapText="1"/>
      <protection locked="0"/>
    </xf>
    <xf numFmtId="0" fontId="22" fillId="3" borderId="46" xfId="0" applyFont="1" applyFill="1" applyBorder="1" applyAlignment="1" applyProtection="1">
      <alignment vertical="center" wrapText="1"/>
      <protection locked="0"/>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11" xfId="0" applyFont="1" applyBorder="1" applyAlignment="1">
      <alignment vertical="center" wrapText="1"/>
    </xf>
    <xf numFmtId="0" fontId="71" fillId="0" borderId="21" xfId="0" applyFont="1" applyBorder="1" applyAlignment="1">
      <alignment horizontal="left" vertical="center" wrapText="1"/>
    </xf>
    <xf numFmtId="0" fontId="71" fillId="0" borderId="54" xfId="0" applyFont="1" applyBorder="1" applyAlignment="1">
      <alignment horizontal="left" vertical="center" wrapText="1"/>
    </xf>
    <xf numFmtId="0" fontId="71" fillId="0" borderId="38" xfId="0" applyFont="1" applyBorder="1" applyAlignment="1">
      <alignment horizontal="left" vertical="center" wrapText="1"/>
    </xf>
    <xf numFmtId="0" fontId="71" fillId="0" borderId="46" xfId="0" applyFont="1" applyBorder="1" applyAlignment="1">
      <alignment horizontal="left" vertical="center" wrapText="1"/>
    </xf>
    <xf numFmtId="0" fontId="22" fillId="3" borderId="18" xfId="0" applyFont="1" applyFill="1" applyBorder="1" applyAlignment="1" applyProtection="1">
      <alignment horizontal="left" vertical="center"/>
      <protection locked="0"/>
    </xf>
    <xf numFmtId="0" fontId="22" fillId="3" borderId="35"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2" fillId="3" borderId="52" xfId="0" applyFont="1" applyFill="1" applyBorder="1" applyAlignment="1" applyProtection="1">
      <alignment horizontal="left" vertical="center"/>
      <protection locked="0"/>
    </xf>
    <xf numFmtId="0" fontId="31" fillId="3" borderId="36" xfId="0" applyFont="1" applyFill="1" applyBorder="1" applyAlignment="1" applyProtection="1">
      <alignment horizontal="center" vertical="center" shrinkToFit="1"/>
      <protection locked="0"/>
    </xf>
    <xf numFmtId="0" fontId="31" fillId="3" borderId="19" xfId="0" applyFont="1" applyFill="1" applyBorder="1" applyAlignment="1" applyProtection="1">
      <alignment horizontal="center" vertical="center" shrinkToFit="1"/>
      <protection locked="0"/>
    </xf>
    <xf numFmtId="0" fontId="56" fillId="0" borderId="17" xfId="0" applyFont="1" applyBorder="1" applyAlignment="1">
      <alignment vertical="center" wrapText="1"/>
    </xf>
    <xf numFmtId="0" fontId="56" fillId="0" borderId="18" xfId="0" applyFont="1" applyBorder="1" applyAlignment="1">
      <alignment vertical="center" wrapText="1"/>
    </xf>
    <xf numFmtId="0" fontId="56" fillId="0" borderId="19" xfId="0" applyFont="1" applyBorder="1" applyAlignment="1">
      <alignment vertical="center" wrapText="1"/>
    </xf>
    <xf numFmtId="0" fontId="56" fillId="0" borderId="15" xfId="0" applyFont="1" applyBorder="1" applyAlignment="1">
      <alignment vertical="center" wrapText="1"/>
    </xf>
    <xf numFmtId="0" fontId="56" fillId="0" borderId="3" xfId="0" applyFont="1" applyBorder="1" applyAlignment="1">
      <alignment vertical="center" wrapText="1"/>
    </xf>
    <xf numFmtId="0" fontId="56" fillId="0" borderId="14" xfId="0" applyFont="1" applyBorder="1" applyAlignment="1">
      <alignment horizontal="left" vertical="center" wrapText="1"/>
    </xf>
    <xf numFmtId="0" fontId="56" fillId="0" borderId="15" xfId="0" applyFont="1" applyBorder="1" applyAlignment="1">
      <alignment horizontal="left" vertical="center" wrapText="1"/>
    </xf>
    <xf numFmtId="0" fontId="56" fillId="0" borderId="3" xfId="0" applyFont="1" applyBorder="1" applyAlignment="1">
      <alignment horizontal="left" vertical="center" wrapText="1"/>
    </xf>
    <xf numFmtId="0" fontId="56" fillId="0" borderId="14" xfId="0" applyFont="1" applyBorder="1" applyAlignment="1">
      <alignment vertical="center" shrinkToFit="1"/>
    </xf>
    <xf numFmtId="0" fontId="56" fillId="0" borderId="15" xfId="0" applyFont="1" applyBorder="1" applyAlignment="1">
      <alignment vertical="center" shrinkToFit="1"/>
    </xf>
    <xf numFmtId="0" fontId="56" fillId="0" borderId="7" xfId="0" applyFont="1" applyBorder="1" applyAlignment="1">
      <alignment vertical="center" shrinkToFit="1"/>
    </xf>
    <xf numFmtId="0" fontId="56" fillId="0" borderId="14" xfId="0" applyFont="1" applyBorder="1" applyAlignment="1">
      <alignment vertical="center" wrapText="1" shrinkToFit="1"/>
    </xf>
    <xf numFmtId="0" fontId="24" fillId="0" borderId="13" xfId="0" applyFont="1" applyBorder="1" applyAlignment="1">
      <alignment vertical="top"/>
    </xf>
    <xf numFmtId="0" fontId="24" fillId="0" borderId="0" xfId="0" applyFont="1" applyAlignment="1">
      <alignment vertical="top"/>
    </xf>
    <xf numFmtId="0" fontId="27" fillId="0" borderId="83" xfId="0" applyFont="1" applyBorder="1" applyAlignment="1">
      <alignment vertical="top" wrapText="1"/>
    </xf>
    <xf numFmtId="0" fontId="56" fillId="0" borderId="15" xfId="0" applyFont="1" applyBorder="1" applyAlignment="1">
      <alignment vertical="center" wrapText="1" shrinkToFit="1"/>
    </xf>
    <xf numFmtId="0" fontId="56" fillId="0" borderId="7" xfId="0" applyFont="1" applyBorder="1" applyAlignment="1">
      <alignment vertical="center" wrapText="1" shrinkToFit="1"/>
    </xf>
    <xf numFmtId="0" fontId="31" fillId="0" borderId="86" xfId="0" applyFont="1" applyBorder="1" applyAlignment="1">
      <alignment vertical="center" wrapText="1" shrinkToFit="1"/>
    </xf>
    <xf numFmtId="0" fontId="31" fillId="0" borderId="16" xfId="0" applyFont="1" applyBorder="1" applyAlignment="1">
      <alignment vertical="center" wrapText="1" shrinkToFit="1"/>
    </xf>
    <xf numFmtId="0" fontId="31" fillId="0" borderId="9" xfId="0" applyFont="1" applyBorder="1" applyAlignment="1">
      <alignment vertical="center" wrapText="1" shrinkToFit="1"/>
    </xf>
    <xf numFmtId="0" fontId="31" fillId="0" borderId="74" xfId="0" applyFont="1" applyBorder="1" applyAlignment="1">
      <alignment vertical="center" wrapText="1" shrinkToFit="1"/>
    </xf>
    <xf numFmtId="0" fontId="31" fillId="0" borderId="39" xfId="0" applyFont="1" applyBorder="1" applyAlignment="1">
      <alignment vertical="center" wrapText="1" shrinkToFit="1"/>
    </xf>
    <xf numFmtId="0" fontId="31" fillId="0" borderId="23" xfId="0" applyFont="1" applyBorder="1" applyAlignment="1">
      <alignment vertical="center" wrapText="1" shrinkToFit="1"/>
    </xf>
    <xf numFmtId="0" fontId="31" fillId="0" borderId="14" xfId="0" applyFont="1" applyBorder="1" applyAlignment="1">
      <alignment vertical="center" wrapText="1" shrinkToFit="1"/>
    </xf>
    <xf numFmtId="0" fontId="31" fillId="0" borderId="15" xfId="0" applyFont="1" applyBorder="1" applyAlignment="1">
      <alignment vertical="center" wrapText="1" shrinkToFit="1"/>
    </xf>
    <xf numFmtId="0" fontId="31" fillId="0" borderId="7" xfId="0" applyFont="1" applyBorder="1" applyAlignment="1">
      <alignment vertical="center" wrapText="1" shrinkToFit="1"/>
    </xf>
    <xf numFmtId="0" fontId="24" fillId="0" borderId="57" xfId="0" applyFont="1" applyBorder="1" applyAlignment="1">
      <alignment vertical="top"/>
    </xf>
    <xf numFmtId="0" fontId="24" fillId="0" borderId="50" xfId="0" applyFont="1" applyBorder="1" applyAlignment="1">
      <alignment vertical="top"/>
    </xf>
    <xf numFmtId="0" fontId="2" fillId="0" borderId="74" xfId="1" applyBorder="1" applyAlignment="1" applyProtection="1">
      <alignment horizontal="left" vertical="top"/>
      <protection locked="0"/>
    </xf>
    <xf numFmtId="0" fontId="2" fillId="0" borderId="39" xfId="1" applyBorder="1" applyAlignment="1" applyProtection="1">
      <alignment horizontal="left" vertical="top"/>
      <protection locked="0"/>
    </xf>
    <xf numFmtId="0" fontId="2" fillId="0" borderId="56" xfId="1" applyBorder="1" applyAlignment="1" applyProtection="1">
      <alignment horizontal="left" vertical="top"/>
      <protection locked="0"/>
    </xf>
    <xf numFmtId="0" fontId="31" fillId="3" borderId="40" xfId="0" applyFont="1" applyFill="1" applyBorder="1" applyAlignment="1" applyProtection="1">
      <alignment horizontal="center" vertical="center" shrinkToFit="1"/>
      <protection locked="0"/>
    </xf>
    <xf numFmtId="0" fontId="31" fillId="3" borderId="81" xfId="0" applyFont="1" applyFill="1" applyBorder="1" applyAlignment="1" applyProtection="1">
      <alignment horizontal="center" vertical="center" shrinkToFit="1"/>
      <protection locked="0"/>
    </xf>
    <xf numFmtId="0" fontId="31" fillId="3" borderId="55" xfId="0" applyFont="1" applyFill="1" applyBorder="1" applyAlignment="1" applyProtection="1">
      <alignment horizontal="center" vertical="center" shrinkToFit="1"/>
      <protection locked="0"/>
    </xf>
    <xf numFmtId="0" fontId="31" fillId="3" borderId="56" xfId="0" applyFont="1" applyFill="1" applyBorder="1" applyAlignment="1" applyProtection="1">
      <alignment horizontal="center" vertical="center" shrinkToFit="1"/>
      <protection locked="0"/>
    </xf>
    <xf numFmtId="0" fontId="26" fillId="0" borderId="59" xfId="1" applyFont="1" applyBorder="1" applyAlignment="1" applyProtection="1">
      <alignment vertical="center"/>
      <protection locked="0"/>
    </xf>
    <xf numFmtId="0" fontId="26" fillId="0" borderId="60" xfId="1" applyFont="1" applyBorder="1" applyAlignment="1" applyProtection="1">
      <alignment vertical="center"/>
      <protection locked="0"/>
    </xf>
    <xf numFmtId="0" fontId="26" fillId="0" borderId="48" xfId="1" applyFont="1" applyBorder="1" applyAlignment="1" applyProtection="1">
      <alignment vertical="center"/>
      <protection locked="0"/>
    </xf>
    <xf numFmtId="0" fontId="24" fillId="0" borderId="55" xfId="0" applyFont="1" applyBorder="1" applyAlignment="1">
      <alignment vertical="top"/>
    </xf>
    <xf numFmtId="0" fontId="24" fillId="0" borderId="39" xfId="0" applyFont="1" applyBorder="1" applyAlignment="1">
      <alignment vertical="top"/>
    </xf>
    <xf numFmtId="0" fontId="27" fillId="0" borderId="60" xfId="0" applyFont="1" applyBorder="1" applyAlignment="1">
      <alignment horizontal="left" vertical="top" wrapText="1"/>
    </xf>
    <xf numFmtId="0" fontId="27" fillId="0" borderId="60" xfId="0" applyFont="1" applyBorder="1" applyAlignment="1">
      <alignment horizontal="left" vertical="top"/>
    </xf>
    <xf numFmtId="0" fontId="27" fillId="0" borderId="48" xfId="0" applyFont="1" applyBorder="1" applyAlignment="1">
      <alignment horizontal="left" vertical="top"/>
    </xf>
    <xf numFmtId="0" fontId="31" fillId="3" borderId="57" xfId="0" applyFont="1" applyFill="1" applyBorder="1" applyAlignment="1" applyProtection="1">
      <alignment vertical="top" wrapText="1"/>
      <protection locked="0"/>
    </xf>
    <xf numFmtId="0" fontId="31" fillId="3" borderId="50" xfId="0" applyFont="1" applyFill="1" applyBorder="1" applyAlignment="1" applyProtection="1">
      <alignment vertical="top" wrapText="1"/>
      <protection locked="0"/>
    </xf>
    <xf numFmtId="0" fontId="31" fillId="3" borderId="22" xfId="0" applyFont="1" applyFill="1" applyBorder="1" applyAlignment="1" applyProtection="1">
      <alignment vertical="top" wrapText="1"/>
      <protection locked="0"/>
    </xf>
    <xf numFmtId="0" fontId="31" fillId="3" borderId="13" xfId="0" applyFont="1" applyFill="1" applyBorder="1" applyAlignment="1" applyProtection="1">
      <alignment vertical="top" wrapText="1"/>
      <protection locked="0"/>
    </xf>
    <xf numFmtId="0" fontId="31" fillId="3" borderId="0" xfId="0" applyFont="1" applyFill="1" applyAlignment="1" applyProtection="1">
      <alignment vertical="top" wrapText="1"/>
      <protection locked="0"/>
    </xf>
    <xf numFmtId="0" fontId="31" fillId="3" borderId="83" xfId="0" applyFont="1" applyFill="1" applyBorder="1" applyAlignment="1" applyProtection="1">
      <alignment vertical="top" wrapText="1"/>
      <protection locked="0"/>
    </xf>
    <xf numFmtId="0" fontId="31" fillId="3" borderId="55" xfId="0" applyFont="1" applyFill="1" applyBorder="1" applyAlignment="1" applyProtection="1">
      <alignment vertical="top" wrapText="1"/>
      <protection locked="0"/>
    </xf>
    <xf numFmtId="0" fontId="31" fillId="3" borderId="39" xfId="0" applyFont="1" applyFill="1" applyBorder="1" applyAlignment="1" applyProtection="1">
      <alignment vertical="top" wrapText="1"/>
      <protection locked="0"/>
    </xf>
    <xf numFmtId="0" fontId="31" fillId="3" borderId="23" xfId="0" applyFont="1" applyFill="1" applyBorder="1" applyAlignment="1" applyProtection="1">
      <alignment vertical="top" wrapText="1"/>
      <protection locked="0"/>
    </xf>
    <xf numFmtId="0" fontId="32" fillId="0" borderId="59" xfId="0" applyFont="1" applyBorder="1" applyAlignment="1">
      <alignment vertical="center" wrapText="1"/>
    </xf>
    <xf numFmtId="0" fontId="32" fillId="0" borderId="60" xfId="0" applyFont="1" applyBorder="1" applyAlignment="1">
      <alignment vertical="center" wrapText="1"/>
    </xf>
    <xf numFmtId="0" fontId="32" fillId="0" borderId="61" xfId="0" applyFont="1" applyBorder="1" applyAlignment="1">
      <alignment vertical="center" wrapText="1"/>
    </xf>
    <xf numFmtId="0" fontId="31" fillId="0" borderId="86" xfId="0" applyFont="1" applyBorder="1">
      <alignment vertical="center"/>
    </xf>
    <xf numFmtId="0" fontId="31" fillId="0" borderId="16" xfId="0" applyFont="1" applyBorder="1">
      <alignment vertical="center"/>
    </xf>
    <xf numFmtId="0" fontId="31" fillId="0" borderId="81" xfId="0" applyFont="1" applyBorder="1">
      <alignment vertical="center"/>
    </xf>
    <xf numFmtId="0" fontId="56" fillId="0" borderId="14" xfId="0" applyFont="1" applyBorder="1">
      <alignment vertical="center"/>
    </xf>
    <xf numFmtId="0" fontId="59" fillId="0" borderId="74" xfId="1" applyFont="1" applyBorder="1" applyAlignment="1" applyProtection="1">
      <alignment horizontal="left" vertical="top"/>
    </xf>
    <xf numFmtId="0" fontId="59" fillId="0" borderId="39" xfId="1" applyFont="1" applyBorder="1" applyAlignment="1" applyProtection="1">
      <alignment horizontal="left" vertical="top"/>
    </xf>
    <xf numFmtId="0" fontId="59" fillId="0" borderId="56" xfId="1" applyFont="1" applyBorder="1" applyAlignment="1" applyProtection="1">
      <alignment horizontal="left" vertical="top"/>
    </xf>
    <xf numFmtId="0" fontId="31" fillId="3" borderId="51" xfId="0" applyFont="1" applyFill="1" applyBorder="1" applyAlignment="1" applyProtection="1">
      <alignment vertical="center" wrapText="1"/>
      <protection locked="0"/>
    </xf>
    <xf numFmtId="0" fontId="31" fillId="3" borderId="60" xfId="0" applyFont="1" applyFill="1" applyBorder="1" applyAlignment="1" applyProtection="1">
      <alignment vertical="center" wrapText="1"/>
      <protection locked="0"/>
    </xf>
    <xf numFmtId="0" fontId="31" fillId="3" borderId="48" xfId="0" applyFont="1" applyFill="1" applyBorder="1" applyAlignment="1" applyProtection="1">
      <alignment vertical="center" wrapText="1"/>
      <protection locked="0"/>
    </xf>
    <xf numFmtId="0" fontId="73" fillId="0" borderId="20" xfId="0" applyFont="1" applyBorder="1" applyAlignment="1">
      <alignment vertical="center" wrapText="1"/>
    </xf>
    <xf numFmtId="0" fontId="73" fillId="0" borderId="21" xfId="0" applyFont="1" applyBorder="1" applyAlignment="1">
      <alignment vertical="center" wrapText="1"/>
    </xf>
    <xf numFmtId="0" fontId="73" fillId="0" borderId="25" xfId="0" applyFont="1" applyBorder="1" applyAlignment="1">
      <alignment vertical="center" wrapText="1"/>
    </xf>
    <xf numFmtId="0" fontId="73" fillId="0" borderId="37" xfId="0" applyFont="1" applyBorder="1" applyAlignment="1">
      <alignment vertical="center" wrapText="1"/>
    </xf>
    <xf numFmtId="0" fontId="73" fillId="0" borderId="38" xfId="0" applyFont="1" applyBorder="1" applyAlignment="1">
      <alignment vertical="center" wrapText="1"/>
    </xf>
    <xf numFmtId="0" fontId="73" fillId="0" borderId="11" xfId="0" applyFont="1" applyBorder="1" applyAlignment="1">
      <alignment vertical="center" wrapText="1"/>
    </xf>
    <xf numFmtId="0" fontId="27" fillId="0" borderId="55" xfId="0" applyFont="1" applyBorder="1" applyAlignment="1">
      <alignment vertical="top" wrapText="1"/>
    </xf>
    <xf numFmtId="0" fontId="27" fillId="0" borderId="39" xfId="0" applyFont="1" applyBorder="1" applyAlignment="1">
      <alignment vertical="top" wrapText="1"/>
    </xf>
    <xf numFmtId="0" fontId="27" fillId="0" borderId="23" xfId="0" applyFont="1" applyBorder="1" applyAlignment="1">
      <alignment vertical="top" wrapText="1"/>
    </xf>
    <xf numFmtId="0" fontId="38" fillId="0" borderId="13" xfId="0" applyFont="1" applyBorder="1">
      <alignment vertical="center"/>
    </xf>
    <xf numFmtId="0" fontId="38" fillId="0" borderId="0" xfId="0" applyFont="1">
      <alignment vertical="center"/>
    </xf>
    <xf numFmtId="0" fontId="38" fillId="0" borderId="13" xfId="0" applyFont="1" applyBorder="1" applyAlignment="1">
      <alignment horizontal="left" vertical="center" wrapText="1"/>
    </xf>
    <xf numFmtId="0" fontId="38" fillId="0" borderId="83" xfId="0" applyFont="1" applyBorder="1" applyAlignment="1">
      <alignment horizontal="left"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9"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6" fillId="0" borderId="0" xfId="1" applyFont="1" applyBorder="1" applyAlignment="1" applyProtection="1">
      <alignment horizontal="right" vertical="top"/>
      <protection locked="0"/>
    </xf>
    <xf numFmtId="0" fontId="24" fillId="0" borderId="43" xfId="0" applyFont="1" applyBorder="1" applyAlignment="1">
      <alignment horizontal="center" vertical="center" wrapText="1"/>
    </xf>
    <xf numFmtId="0" fontId="22" fillId="0" borderId="84" xfId="0" applyFont="1" applyBorder="1" applyAlignment="1">
      <alignment vertical="center" wrapText="1"/>
    </xf>
    <xf numFmtId="0" fontId="22" fillId="0" borderId="75" xfId="0" applyFont="1" applyBorder="1" applyAlignment="1">
      <alignment vertical="center" wrapText="1"/>
    </xf>
    <xf numFmtId="0" fontId="31" fillId="3" borderId="77" xfId="0" applyFont="1" applyFill="1" applyBorder="1" applyAlignment="1" applyProtection="1">
      <alignment vertical="center" wrapText="1"/>
      <protection locked="0"/>
    </xf>
    <xf numFmtId="0" fontId="31" fillId="3" borderId="67" xfId="0" applyFont="1" applyFill="1" applyBorder="1" applyAlignment="1" applyProtection="1">
      <alignment vertical="center" wrapText="1"/>
      <protection locked="0"/>
    </xf>
    <xf numFmtId="0" fontId="31" fillId="3" borderId="68" xfId="0" applyFont="1" applyFill="1" applyBorder="1" applyAlignment="1" applyProtection="1">
      <alignment vertical="center" wrapText="1"/>
      <protection locked="0"/>
    </xf>
    <xf numFmtId="0" fontId="22" fillId="0" borderId="112" xfId="0" applyFont="1" applyBorder="1" applyAlignment="1">
      <alignment vertical="center" wrapText="1"/>
    </xf>
    <xf numFmtId="0" fontId="22" fillId="0" borderId="113" xfId="0" applyFont="1" applyBorder="1" applyAlignment="1">
      <alignment vertical="center" wrapText="1"/>
    </xf>
    <xf numFmtId="0" fontId="22" fillId="3" borderId="77" xfId="0" applyFont="1" applyFill="1" applyBorder="1" applyAlignment="1" applyProtection="1">
      <alignment vertical="center" wrapText="1"/>
      <protection locked="0"/>
    </xf>
    <xf numFmtId="0" fontId="22" fillId="3" borderId="67" xfId="0" applyFont="1" applyFill="1" applyBorder="1" applyAlignment="1" applyProtection="1">
      <alignment vertical="center" wrapText="1"/>
      <protection locked="0"/>
    </xf>
    <xf numFmtId="0" fontId="22" fillId="3" borderId="68" xfId="0" applyFont="1" applyFill="1" applyBorder="1" applyAlignment="1" applyProtection="1">
      <alignment vertical="center" wrapText="1"/>
      <protection locked="0"/>
    </xf>
    <xf numFmtId="0" fontId="22" fillId="0" borderId="85" xfId="0" applyFont="1" applyBorder="1" applyAlignment="1">
      <alignment vertical="center" wrapText="1"/>
    </xf>
    <xf numFmtId="0" fontId="22" fillId="0" borderId="76" xfId="0" applyFont="1" applyBorder="1" applyAlignment="1">
      <alignment vertical="center" wrapText="1"/>
    </xf>
    <xf numFmtId="0" fontId="29" fillId="0" borderId="39" xfId="0" applyFont="1" applyBorder="1" applyAlignment="1">
      <alignment vertical="center" wrapText="1"/>
    </xf>
    <xf numFmtId="0" fontId="29" fillId="0" borderId="0" xfId="0" applyFont="1" applyAlignment="1">
      <alignment vertical="center" wrapText="1"/>
    </xf>
    <xf numFmtId="0" fontId="22" fillId="3" borderId="79" xfId="0" applyFont="1" applyFill="1" applyBorder="1" applyAlignment="1" applyProtection="1">
      <alignment vertical="center" wrapText="1"/>
      <protection locked="0"/>
    </xf>
    <xf numFmtId="0" fontId="22" fillId="3" borderId="80" xfId="0" applyFont="1" applyFill="1" applyBorder="1" applyAlignment="1" applyProtection="1">
      <alignment vertical="center" wrapText="1"/>
      <protection locked="0"/>
    </xf>
    <xf numFmtId="0" fontId="22" fillId="3" borderId="73" xfId="0" applyFont="1" applyFill="1" applyBorder="1" applyAlignment="1" applyProtection="1">
      <alignment vertical="center" wrapText="1"/>
      <protection locked="0"/>
    </xf>
    <xf numFmtId="0" fontId="31" fillId="3" borderId="79" xfId="0" applyFont="1" applyFill="1" applyBorder="1" applyAlignment="1" applyProtection="1">
      <alignment vertical="center" wrapText="1"/>
      <protection locked="0"/>
    </xf>
    <xf numFmtId="0" fontId="31" fillId="3" borderId="80" xfId="0" applyFont="1" applyFill="1" applyBorder="1" applyAlignment="1" applyProtection="1">
      <alignment vertical="center" wrapText="1"/>
      <protection locked="0"/>
    </xf>
    <xf numFmtId="0" fontId="31" fillId="3" borderId="73" xfId="0" applyFont="1" applyFill="1" applyBorder="1" applyAlignment="1" applyProtection="1">
      <alignment vertical="center" wrapText="1"/>
      <protection locked="0"/>
    </xf>
    <xf numFmtId="0" fontId="29" fillId="0" borderId="57" xfId="0" applyFont="1" applyBorder="1" applyAlignment="1">
      <alignment vertical="top" wrapText="1"/>
    </xf>
    <xf numFmtId="0" fontId="27" fillId="0" borderId="50" xfId="0" applyFont="1" applyBorder="1" applyAlignment="1">
      <alignment vertical="top" wrapText="1"/>
    </xf>
    <xf numFmtId="0" fontId="27" fillId="0" borderId="22" xfId="0" applyFont="1" applyBorder="1" applyAlignment="1">
      <alignment vertical="top" wrapText="1"/>
    </xf>
    <xf numFmtId="0" fontId="29" fillId="0" borderId="13" xfId="0" applyFont="1" applyBorder="1" applyAlignment="1">
      <alignment vertical="top" wrapText="1"/>
    </xf>
    <xf numFmtId="0" fontId="22" fillId="3" borderId="90" xfId="0" applyFont="1" applyFill="1" applyBorder="1" applyAlignment="1" applyProtection="1">
      <alignment vertical="center" wrapText="1"/>
      <protection locked="0"/>
    </xf>
    <xf numFmtId="0" fontId="22" fillId="3" borderId="91" xfId="0" applyFont="1" applyFill="1" applyBorder="1" applyAlignment="1" applyProtection="1">
      <alignment vertical="center" wrapText="1"/>
      <protection locked="0"/>
    </xf>
    <xf numFmtId="0" fontId="22" fillId="3" borderId="111" xfId="0" applyFont="1" applyFill="1" applyBorder="1" applyAlignment="1" applyProtection="1">
      <alignment vertical="center" wrapText="1"/>
      <protection locked="0"/>
    </xf>
    <xf numFmtId="0" fontId="31" fillId="3" borderId="90" xfId="0" applyFont="1" applyFill="1" applyBorder="1" applyAlignment="1" applyProtection="1">
      <alignment vertical="center" wrapText="1"/>
      <protection locked="0"/>
    </xf>
    <xf numFmtId="0" fontId="31" fillId="3" borderId="91" xfId="0" applyFont="1" applyFill="1" applyBorder="1" applyAlignment="1" applyProtection="1">
      <alignment vertical="center" wrapText="1"/>
      <protection locked="0"/>
    </xf>
    <xf numFmtId="0" fontId="31" fillId="3" borderId="111" xfId="0" applyFont="1" applyFill="1" applyBorder="1" applyAlignment="1" applyProtection="1">
      <alignment vertical="center" wrapText="1"/>
      <protection locked="0"/>
    </xf>
    <xf numFmtId="0" fontId="31" fillId="0" borderId="57" xfId="0" applyFont="1" applyBorder="1" applyAlignment="1">
      <alignment vertical="center" wrapText="1"/>
    </xf>
    <xf numFmtId="0" fontId="31" fillId="0" borderId="50" xfId="0" applyFont="1" applyBorder="1" applyAlignment="1">
      <alignment vertical="center" wrapText="1"/>
    </xf>
    <xf numFmtId="0" fontId="31" fillId="0" borderId="22"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wrapText="1"/>
    </xf>
    <xf numFmtId="0" fontId="31" fillId="0" borderId="83" xfId="0" applyFont="1" applyBorder="1" applyAlignment="1">
      <alignment vertical="center" wrapText="1"/>
    </xf>
    <xf numFmtId="0" fontId="31" fillId="0" borderId="55" xfId="0" applyFont="1" applyBorder="1" applyAlignment="1">
      <alignment vertical="center" wrapText="1"/>
    </xf>
    <xf numFmtId="0" fontId="31" fillId="0" borderId="39" xfId="0" applyFont="1" applyBorder="1" applyAlignment="1">
      <alignment vertical="center" wrapText="1"/>
    </xf>
    <xf numFmtId="0" fontId="31" fillId="0" borderId="23"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center" vertical="top"/>
    </xf>
    <xf numFmtId="0" fontId="26" fillId="0" borderId="0" xfId="1" applyFont="1" applyBorder="1" applyAlignment="1" applyProtection="1">
      <alignment horizontal="right" vertical="center"/>
      <protection locked="0"/>
    </xf>
    <xf numFmtId="0" fontId="27" fillId="0" borderId="39" xfId="0" applyFont="1" applyBorder="1" applyAlignment="1">
      <alignment vertical="center" wrapText="1"/>
    </xf>
    <xf numFmtId="0" fontId="27" fillId="0" borderId="0" xfId="0" applyFont="1" applyAlignment="1">
      <alignment vertical="center" wrapText="1"/>
    </xf>
    <xf numFmtId="0" fontId="52" fillId="0" borderId="43" xfId="0" applyFont="1" applyBorder="1" applyAlignment="1">
      <alignment horizontal="center" vertical="center" wrapText="1"/>
    </xf>
    <xf numFmtId="0" fontId="52" fillId="0" borderId="44" xfId="0" applyFont="1" applyBorder="1" applyAlignment="1">
      <alignment horizontal="center" vertical="center" wrapText="1"/>
    </xf>
    <xf numFmtId="0" fontId="32" fillId="0" borderId="57" xfId="0" applyFont="1" applyBorder="1" applyAlignment="1">
      <alignment vertical="center" wrapText="1"/>
    </xf>
    <xf numFmtId="0" fontId="49" fillId="0" borderId="0" xfId="2" applyFont="1" applyAlignment="1">
      <alignment horizontal="center" vertical="center"/>
    </xf>
    <xf numFmtId="0" fontId="24" fillId="0" borderId="39" xfId="2" applyFont="1" applyBorder="1" applyAlignment="1">
      <alignment wrapText="1"/>
    </xf>
    <xf numFmtId="0" fontId="45" fillId="0" borderId="0" xfId="2" applyFont="1" applyAlignment="1">
      <alignment horizontal="left" wrapText="1"/>
    </xf>
    <xf numFmtId="0" fontId="45" fillId="0" borderId="0" xfId="2" applyFont="1" applyAlignment="1">
      <alignment horizontal="left"/>
    </xf>
    <xf numFmtId="0" fontId="26" fillId="0" borderId="0" xfId="1" applyFont="1" applyAlignment="1" applyProtection="1">
      <alignment horizontal="right" vertical="top"/>
      <protection locked="0"/>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3" xfId="0" applyFont="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1" fillId="0" borderId="7" xfId="0" applyFont="1" applyBorder="1" applyAlignment="1">
      <alignment vertical="center" wrapText="1"/>
    </xf>
    <xf numFmtId="0" fontId="22" fillId="0" borderId="6" xfId="0" applyFont="1" applyBorder="1">
      <alignment vertical="center"/>
    </xf>
    <xf numFmtId="0" fontId="22" fillId="0" borderId="3" xfId="0" applyFont="1" applyBorder="1">
      <alignment vertical="center"/>
    </xf>
    <xf numFmtId="0" fontId="31" fillId="0" borderId="7" xfId="0" applyFont="1" applyBorder="1">
      <alignment vertical="center"/>
    </xf>
    <xf numFmtId="0" fontId="31" fillId="0" borderId="11" xfId="0" applyFont="1" applyBorder="1">
      <alignment vertical="center"/>
    </xf>
    <xf numFmtId="0" fontId="22" fillId="0" borderId="10" xfId="0" applyFont="1" applyBorder="1">
      <alignment vertical="center"/>
    </xf>
    <xf numFmtId="0" fontId="22" fillId="0" borderId="46" xfId="0" applyFont="1" applyBorder="1">
      <alignment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41" xfId="0" applyFont="1" applyBorder="1" applyAlignment="1">
      <alignment horizontal="right" vertical="center"/>
    </xf>
    <xf numFmtId="0" fontId="25" fillId="0" borderId="42" xfId="0" applyFont="1" applyBorder="1" applyAlignment="1">
      <alignment horizontal="right"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2" fillId="0" borderId="62" xfId="0" applyFont="1" applyBorder="1">
      <alignment vertical="center"/>
    </xf>
    <xf numFmtId="0" fontId="22" fillId="0" borderId="34" xfId="0" applyFont="1" applyBorder="1">
      <alignment vertical="center"/>
    </xf>
    <xf numFmtId="0" fontId="31" fillId="0" borderId="32" xfId="0" applyFont="1" applyBorder="1">
      <alignment vertical="center"/>
    </xf>
    <xf numFmtId="0" fontId="31" fillId="0" borderId="33" xfId="0" applyFont="1" applyBorder="1">
      <alignment vertical="center"/>
    </xf>
    <xf numFmtId="0" fontId="31" fillId="0" borderId="47" xfId="0" applyFont="1" applyBorder="1">
      <alignment vertical="center"/>
    </xf>
    <xf numFmtId="14" fontId="20" fillId="0" borderId="0" xfId="0" applyNumberFormat="1" applyFont="1" applyProtection="1">
      <alignment vertical="center"/>
      <protection locked="0"/>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vertical="center" wrapText="1"/>
    </xf>
    <xf numFmtId="0" fontId="18" fillId="0" borderId="0" xfId="0" applyFont="1">
      <alignment vertical="center"/>
    </xf>
    <xf numFmtId="0" fontId="20" fillId="0" borderId="18" xfId="0" applyFont="1" applyBorder="1" applyAlignment="1" applyProtection="1">
      <alignment horizontal="center" vertical="center" shrinkToFit="1"/>
      <protection locked="0"/>
    </xf>
    <xf numFmtId="0" fontId="24" fillId="0" borderId="10" xfId="0" applyFont="1" applyBorder="1">
      <alignment vertical="center"/>
    </xf>
    <xf numFmtId="0" fontId="24" fillId="0" borderId="38" xfId="0" applyFont="1" applyBorder="1">
      <alignment vertical="center"/>
    </xf>
    <xf numFmtId="0" fontId="24" fillId="0" borderId="46" xfId="0" applyFont="1" applyBorder="1">
      <alignment vertical="center"/>
    </xf>
    <xf numFmtId="0" fontId="22" fillId="0" borderId="10" xfId="0" applyFont="1" applyBorder="1" applyAlignment="1">
      <alignment horizontal="center" vertical="center"/>
    </xf>
    <xf numFmtId="0" fontId="22" fillId="0" borderId="46" xfId="0" applyFont="1" applyBorder="1" applyAlignment="1">
      <alignment horizontal="center" vertical="center"/>
    </xf>
    <xf numFmtId="0" fontId="24"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3" xfId="0" applyFont="1" applyBorder="1" applyAlignment="1">
      <alignment vertical="center" wrapText="1"/>
    </xf>
    <xf numFmtId="0" fontId="31" fillId="0" borderId="37" xfId="0" applyFont="1" applyBorder="1" applyAlignment="1">
      <alignment vertical="center" wrapText="1"/>
    </xf>
    <xf numFmtId="0" fontId="31" fillId="0" borderId="38" xfId="0" applyFont="1" applyBorder="1" applyAlignment="1">
      <alignment vertical="center" wrapText="1"/>
    </xf>
    <xf numFmtId="0" fontId="31" fillId="0" borderId="11" xfId="0" applyFont="1" applyBorder="1" applyAlignment="1">
      <alignment vertical="center" wrapText="1"/>
    </xf>
    <xf numFmtId="0" fontId="25" fillId="0" borderId="43" xfId="0" applyFont="1" applyBorder="1">
      <alignment vertical="center"/>
    </xf>
    <xf numFmtId="0" fontId="25" fillId="0" borderId="44" xfId="0" applyFont="1" applyBorder="1">
      <alignment vertical="center"/>
    </xf>
    <xf numFmtId="0" fontId="25" fillId="0" borderId="45" xfId="0" applyFont="1" applyBorder="1">
      <alignment vertical="center"/>
    </xf>
    <xf numFmtId="0" fontId="28" fillId="0" borderId="24" xfId="0" applyFont="1" applyBorder="1">
      <alignment vertical="center"/>
    </xf>
    <xf numFmtId="0" fontId="28" fillId="0" borderId="21" xfId="0" applyFont="1" applyBorder="1">
      <alignment vertical="center"/>
    </xf>
    <xf numFmtId="0" fontId="28" fillId="0" borderId="54" xfId="0" applyFont="1" applyBorder="1">
      <alignment vertical="center"/>
    </xf>
    <xf numFmtId="0" fontId="28" fillId="0" borderId="6" xfId="0" applyFont="1" applyBorder="1">
      <alignment vertical="center"/>
    </xf>
    <xf numFmtId="0" fontId="28" fillId="0" borderId="15" xfId="0" applyFont="1" applyBorder="1">
      <alignment vertical="center"/>
    </xf>
    <xf numFmtId="0" fontId="28" fillId="0" borderId="3" xfId="0" applyFont="1" applyBorder="1">
      <alignment vertical="center"/>
    </xf>
    <xf numFmtId="0" fontId="25" fillId="0" borderId="41" xfId="0" applyFont="1" applyBorder="1">
      <alignment vertical="center"/>
    </xf>
    <xf numFmtId="0" fontId="25" fillId="0" borderId="42" xfId="0" applyFont="1" applyBorder="1">
      <alignment vertical="center"/>
    </xf>
    <xf numFmtId="0" fontId="31" fillId="0" borderId="0" xfId="0" applyFont="1" applyAlignment="1">
      <alignment vertical="top" wrapText="1"/>
    </xf>
    <xf numFmtId="0" fontId="20" fillId="0" borderId="0" xfId="0" applyFont="1" applyAlignment="1">
      <alignment horizontal="right" vertical="center"/>
    </xf>
    <xf numFmtId="0" fontId="27" fillId="0" borderId="57" xfId="0" applyFont="1" applyBorder="1" applyAlignment="1" applyProtection="1">
      <alignment vertical="top" wrapText="1"/>
      <protection locked="0"/>
    </xf>
    <xf numFmtId="0" fontId="27" fillId="0" borderId="50" xfId="0" applyFont="1" applyBorder="1" applyAlignment="1" applyProtection="1">
      <alignment vertical="top" wrapText="1"/>
      <protection locked="0"/>
    </xf>
    <xf numFmtId="0" fontId="27" fillId="0" borderId="2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0" xfId="0" applyFont="1" applyAlignment="1" applyProtection="1">
      <alignment vertical="top" wrapText="1"/>
      <protection locked="0"/>
    </xf>
    <xf numFmtId="0" fontId="27" fillId="0" borderId="83" xfId="0" applyFont="1" applyBorder="1" applyAlignment="1" applyProtection="1">
      <alignment vertical="top" wrapText="1"/>
      <protection locked="0"/>
    </xf>
    <xf numFmtId="0" fontId="27" fillId="0" borderId="55" xfId="0" applyFont="1" applyBorder="1" applyAlignment="1" applyProtection="1">
      <alignment vertical="top" wrapText="1"/>
      <protection locked="0"/>
    </xf>
    <xf numFmtId="0" fontId="27" fillId="0" borderId="39" xfId="0" applyFont="1" applyBorder="1" applyAlignment="1" applyProtection="1">
      <alignment vertical="top" wrapText="1"/>
      <protection locked="0"/>
    </xf>
    <xf numFmtId="0" fontId="27" fillId="0" borderId="23" xfId="0" applyFont="1" applyBorder="1" applyAlignment="1" applyProtection="1">
      <alignment vertical="top" wrapText="1"/>
      <protection locked="0"/>
    </xf>
    <xf numFmtId="0" fontId="27" fillId="0" borderId="15" xfId="0" applyFont="1" applyBorder="1" applyAlignment="1">
      <alignment vertical="center" wrapText="1"/>
    </xf>
    <xf numFmtId="0" fontId="27" fillId="0" borderId="7" xfId="0" applyFont="1" applyBorder="1" applyAlignment="1">
      <alignment vertical="center" wrapText="1"/>
    </xf>
    <xf numFmtId="0" fontId="27" fillId="0" borderId="33" xfId="0" applyFont="1" applyBorder="1" applyAlignment="1">
      <alignment vertical="center" wrapText="1"/>
    </xf>
    <xf numFmtId="0" fontId="27" fillId="0" borderId="47" xfId="0" applyFont="1" applyBorder="1" applyAlignment="1">
      <alignment vertical="center" wrapText="1"/>
    </xf>
    <xf numFmtId="0" fontId="27" fillId="0" borderId="38" xfId="0" applyFont="1" applyBorder="1" applyAlignment="1">
      <alignment vertical="center" wrapText="1"/>
    </xf>
    <xf numFmtId="0" fontId="27" fillId="0" borderId="11" xfId="0" applyFont="1" applyBorder="1" applyAlignment="1">
      <alignment vertical="center" wrapText="1"/>
    </xf>
    <xf numFmtId="0" fontId="24" fillId="6" borderId="57" xfId="0" applyFont="1" applyFill="1" applyBorder="1" applyAlignment="1">
      <alignment vertical="top"/>
    </xf>
    <xf numFmtId="0" fontId="24" fillId="6" borderId="50" xfId="0" applyFont="1" applyFill="1" applyBorder="1" applyAlignment="1">
      <alignment vertical="top"/>
    </xf>
    <xf numFmtId="0" fontId="24" fillId="6" borderId="22" xfId="0" applyFont="1" applyFill="1" applyBorder="1" applyAlignment="1">
      <alignment vertical="top"/>
    </xf>
    <xf numFmtId="0" fontId="24" fillId="6" borderId="13" xfId="0" applyFont="1" applyFill="1" applyBorder="1" applyAlignment="1">
      <alignment vertical="top"/>
    </xf>
    <xf numFmtId="0" fontId="24" fillId="6" borderId="0" xfId="0" applyFont="1" applyFill="1" applyAlignment="1">
      <alignment vertical="top"/>
    </xf>
    <xf numFmtId="0" fontId="24" fillId="6" borderId="83" xfId="0" applyFont="1" applyFill="1" applyBorder="1" applyAlignment="1">
      <alignment vertical="top"/>
    </xf>
    <xf numFmtId="0" fontId="24" fillId="6" borderId="55" xfId="0" applyFont="1" applyFill="1" applyBorder="1" applyAlignment="1">
      <alignment vertical="top"/>
    </xf>
    <xf numFmtId="0" fontId="24" fillId="6" borderId="39" xfId="0" applyFont="1" applyFill="1" applyBorder="1" applyAlignment="1">
      <alignment vertical="top"/>
    </xf>
    <xf numFmtId="0" fontId="24" fillId="6" borderId="23" xfId="0" applyFont="1" applyFill="1" applyBorder="1" applyAlignment="1">
      <alignment vertical="top"/>
    </xf>
    <xf numFmtId="0" fontId="32" fillId="0" borderId="20"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22" xfId="0" applyFont="1" applyBorder="1" applyAlignment="1">
      <alignment horizontal="center" vertical="center" wrapText="1"/>
    </xf>
    <xf numFmtId="0" fontId="28" fillId="6" borderId="57" xfId="0" applyFont="1" applyFill="1" applyBorder="1" applyAlignment="1">
      <alignment horizontal="center" vertical="center"/>
    </xf>
    <xf numFmtId="0" fontId="28" fillId="6" borderId="50" xfId="0" applyFont="1" applyFill="1" applyBorder="1" applyAlignment="1">
      <alignment horizontal="center" vertical="center"/>
    </xf>
    <xf numFmtId="0" fontId="28" fillId="6" borderId="22" xfId="0" applyFont="1" applyFill="1" applyBorder="1" applyAlignment="1">
      <alignment horizontal="center" vertical="center"/>
    </xf>
    <xf numFmtId="0" fontId="28" fillId="6" borderId="55" xfId="0" applyFont="1" applyFill="1" applyBorder="1" applyAlignment="1">
      <alignment horizontal="center" vertical="center"/>
    </xf>
    <xf numFmtId="0" fontId="28" fillId="6" borderId="39" xfId="0" applyFont="1" applyFill="1" applyBorder="1" applyAlignment="1">
      <alignment horizontal="center" vertical="center"/>
    </xf>
    <xf numFmtId="0" fontId="28" fillId="6" borderId="23" xfId="0" applyFont="1" applyFill="1" applyBorder="1" applyAlignment="1">
      <alignment horizontal="center" vertical="center"/>
    </xf>
    <xf numFmtId="0" fontId="28" fillId="0" borderId="40" xfId="0" applyFont="1" applyBorder="1">
      <alignment vertical="center"/>
    </xf>
    <xf numFmtId="0" fontId="28" fillId="0" borderId="16" xfId="0" applyFont="1" applyBorder="1">
      <alignment vertical="center"/>
    </xf>
    <xf numFmtId="0" fontId="28" fillId="0" borderId="55" xfId="0" applyFont="1" applyBorder="1">
      <alignment vertical="center"/>
    </xf>
    <xf numFmtId="0" fontId="28" fillId="0" borderId="39" xfId="0" applyFont="1" applyBorder="1">
      <alignment vertical="center"/>
    </xf>
    <xf numFmtId="0" fontId="22" fillId="0" borderId="62" xfId="0" applyFont="1" applyBorder="1" applyAlignment="1">
      <alignment horizontal="center" vertical="center"/>
    </xf>
    <xf numFmtId="0" fontId="22" fillId="0" borderId="34" xfId="0" applyFont="1" applyBorder="1" applyAlignment="1">
      <alignment horizontal="center" vertical="center"/>
    </xf>
    <xf numFmtId="0" fontId="31" fillId="0" borderId="32" xfId="0" applyFont="1" applyBorder="1" applyAlignment="1">
      <alignment vertical="center" wrapText="1"/>
    </xf>
    <xf numFmtId="0" fontId="31" fillId="0" borderId="33" xfId="0" applyFont="1" applyBorder="1" applyAlignment="1">
      <alignment vertical="center" wrapText="1"/>
    </xf>
    <xf numFmtId="0" fontId="31" fillId="0" borderId="47" xfId="0" applyFont="1" applyBorder="1" applyAlignment="1">
      <alignment vertical="center" wrapText="1"/>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3" xfId="0" applyFont="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46" xfId="0" applyFont="1" applyBorder="1" applyAlignment="1">
      <alignment horizontal="center" vertical="center"/>
    </xf>
    <xf numFmtId="0" fontId="24" fillId="0" borderId="32"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75" fillId="0" borderId="14" xfId="0" applyFont="1" applyBorder="1" applyAlignment="1">
      <alignment horizontal="left" vertical="center" wrapText="1"/>
    </xf>
    <xf numFmtId="0" fontId="75" fillId="0" borderId="15" xfId="0" applyFont="1" applyBorder="1" applyAlignment="1">
      <alignment horizontal="left" vertical="center" wrapText="1"/>
    </xf>
    <xf numFmtId="0" fontId="75" fillId="0" borderId="3" xfId="0" applyFont="1" applyBorder="1" applyAlignment="1">
      <alignment horizontal="left" vertical="center" wrapText="1"/>
    </xf>
    <xf numFmtId="0" fontId="56" fillId="0" borderId="3" xfId="0" applyFont="1" applyBorder="1" applyAlignment="1">
      <alignment horizontal="left" vertical="center" wrapText="1" shrinkToFit="1"/>
    </xf>
    <xf numFmtId="0" fontId="6" fillId="0" borderId="0" xfId="0" applyFont="1" applyAlignment="1">
      <alignment horizontal="left" vertical="center"/>
    </xf>
    <xf numFmtId="0" fontId="15" fillId="0" borderId="96"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97" xfId="0" applyFont="1" applyBorder="1" applyAlignment="1">
      <alignment horizontal="center" vertical="center" wrapText="1"/>
    </xf>
    <xf numFmtId="0" fontId="9" fillId="0" borderId="26" xfId="0" applyFont="1" applyBorder="1" applyAlignment="1">
      <alignment horizontal="center" vertical="center"/>
    </xf>
    <xf numFmtId="0" fontId="9" fillId="0" borderId="53" xfId="0" applyFont="1" applyBorder="1" applyAlignment="1">
      <alignment horizontal="center" vertical="center"/>
    </xf>
    <xf numFmtId="0" fontId="10" fillId="0" borderId="13" xfId="0" applyFont="1" applyBorder="1" applyAlignment="1">
      <alignment horizontal="left" vertical="center" wrapText="1"/>
    </xf>
    <xf numFmtId="0" fontId="10" fillId="0" borderId="0" xfId="0" applyFont="1" applyAlignment="1">
      <alignment horizontal="left" vertical="center" wrapText="1"/>
    </xf>
    <xf numFmtId="0" fontId="9" fillId="0" borderId="49" xfId="0" applyFont="1" applyBorder="1" applyAlignment="1">
      <alignment horizontal="center" vertical="center"/>
    </xf>
    <xf numFmtId="0" fontId="9" fillId="0" borderId="58" xfId="0" applyFont="1" applyBorder="1" applyAlignment="1">
      <alignment horizontal="center" vertical="center"/>
    </xf>
    <xf numFmtId="0" fontId="9" fillId="0" borderId="74" xfId="0" applyFont="1" applyBorder="1" applyAlignment="1">
      <alignment horizontal="center" vertical="center"/>
    </xf>
    <xf numFmtId="0" fontId="9" fillId="0" borderId="56" xfId="0" applyFont="1" applyBorder="1" applyAlignment="1">
      <alignment horizontal="center" vertical="center"/>
    </xf>
    <xf numFmtId="0" fontId="9" fillId="0" borderId="27" xfId="0" applyFont="1" applyBorder="1" applyAlignment="1">
      <alignment horizontal="center" vertical="center"/>
    </xf>
    <xf numFmtId="0" fontId="9" fillId="0" borderId="49" xfId="0" applyFont="1" applyBorder="1" applyAlignment="1">
      <alignment horizontal="center" vertical="center" wrapText="1"/>
    </xf>
    <xf numFmtId="0" fontId="9" fillId="0" borderId="6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51" xfId="0" applyFont="1" applyBorder="1" applyAlignment="1">
      <alignment horizontal="center" vertical="center"/>
    </xf>
    <xf numFmtId="0" fontId="9" fillId="0" borderId="61" xfId="0" applyFont="1" applyBorder="1" applyAlignment="1">
      <alignment horizontal="center" vertical="center"/>
    </xf>
    <xf numFmtId="0" fontId="10" fillId="0" borderId="50" xfId="0" applyFont="1" applyBorder="1" applyAlignment="1">
      <alignment horizontal="left" vertical="center" wrapText="1"/>
    </xf>
    <xf numFmtId="0" fontId="9" fillId="0" borderId="28" xfId="0" applyFont="1" applyBorder="1">
      <alignment vertical="center"/>
    </xf>
    <xf numFmtId="0" fontId="9" fillId="0" borderId="29" xfId="0" applyFont="1" applyBorder="1">
      <alignment vertical="center"/>
    </xf>
    <xf numFmtId="0" fontId="15" fillId="0" borderId="96" xfId="0" applyFont="1" applyBorder="1" applyAlignment="1">
      <alignment vertical="center" wrapText="1"/>
    </xf>
    <xf numFmtId="0" fontId="15" fillId="0" borderId="97" xfId="0" applyFont="1" applyBorder="1" applyAlignment="1">
      <alignment vertical="center" wrapText="1"/>
    </xf>
    <xf numFmtId="0" fontId="9" fillId="0" borderId="29" xfId="0" applyFont="1" applyBorder="1" applyAlignment="1">
      <alignment horizontal="center" vertical="center"/>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89" xfId="0" applyFont="1" applyBorder="1" applyAlignment="1">
      <alignment vertical="center" wrapText="1"/>
    </xf>
    <xf numFmtId="0" fontId="9" fillId="0" borderId="89" xfId="0" applyFont="1" applyBorder="1">
      <alignment vertical="center"/>
    </xf>
    <xf numFmtId="0" fontId="15" fillId="0" borderId="115" xfId="0" applyFont="1" applyBorder="1" applyAlignment="1">
      <alignment vertical="center" wrapText="1"/>
    </xf>
    <xf numFmtId="0" fontId="9" fillId="0" borderId="114" xfId="0" applyFont="1" applyBorder="1" applyAlignment="1">
      <alignment horizontal="center" vertical="center"/>
    </xf>
    <xf numFmtId="0" fontId="9" fillId="0" borderId="30" xfId="0" applyFont="1" applyBorder="1" applyAlignment="1">
      <alignment horizontal="center" vertical="center"/>
    </xf>
    <xf numFmtId="0" fontId="10" fillId="0" borderId="55" xfId="0" applyFont="1" applyBorder="1" applyAlignment="1">
      <alignment horizontal="left" vertical="center" wrapText="1"/>
    </xf>
    <xf numFmtId="0" fontId="10" fillId="0" borderId="39" xfId="0" applyFont="1" applyBorder="1" applyAlignment="1">
      <alignment horizontal="left" vertical="center" wrapText="1"/>
    </xf>
    <xf numFmtId="0" fontId="11" fillId="2" borderId="59" xfId="0" applyFont="1" applyFill="1" applyBorder="1" applyAlignment="1">
      <alignment horizontal="left" vertical="center" wrapText="1"/>
    </xf>
    <xf numFmtId="0" fontId="11" fillId="2" borderId="60" xfId="0" applyFont="1" applyFill="1" applyBorder="1" applyAlignment="1">
      <alignment horizontal="left" vertical="center" wrapText="1"/>
    </xf>
    <xf numFmtId="0" fontId="11" fillId="2" borderId="61" xfId="0" applyFont="1" applyFill="1" applyBorder="1" applyAlignment="1">
      <alignment horizontal="left" vertical="center" wrapTex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18" xfId="0" applyFont="1" applyBorder="1" applyAlignment="1">
      <alignment horizontal="center" vertical="center" shrinkToFit="1"/>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9" fillId="0" borderId="20" xfId="0" applyFont="1" applyBorder="1" applyAlignment="1">
      <alignment horizontal="center" vertical="center"/>
    </xf>
    <xf numFmtId="0" fontId="9" fillId="0" borderId="54" xfId="0" applyFont="1" applyBorder="1" applyAlignment="1">
      <alignment horizontal="center" vertical="center"/>
    </xf>
    <xf numFmtId="0" fontId="9" fillId="0" borderId="86" xfId="0" applyFont="1" applyBorder="1" applyAlignment="1">
      <alignment horizontal="center" vertical="center"/>
    </xf>
    <xf numFmtId="0" fontId="9" fillId="0" borderId="81" xfId="0" applyFont="1" applyBorder="1" applyAlignment="1">
      <alignment horizontal="center" vertical="center"/>
    </xf>
    <xf numFmtId="0" fontId="9" fillId="0" borderId="108" xfId="0" applyFont="1" applyBorder="1" applyAlignment="1">
      <alignment horizontal="center" vertical="center"/>
    </xf>
    <xf numFmtId="0" fontId="12" fillId="4" borderId="28" xfId="0" applyFont="1" applyFill="1" applyBorder="1" applyAlignment="1">
      <alignment horizontal="center" vertical="center"/>
    </xf>
    <xf numFmtId="0" fontId="10" fillId="0" borderId="24" xfId="0" applyFont="1" applyBorder="1" applyAlignment="1">
      <alignment horizontal="left" vertical="center"/>
    </xf>
    <xf numFmtId="0" fontId="10" fillId="0" borderId="21" xfId="0" applyFont="1" applyBorder="1" applyAlignment="1">
      <alignment horizontal="left" vertical="center"/>
    </xf>
    <xf numFmtId="0" fontId="10" fillId="0" borderId="54" xfId="0" applyFont="1" applyBorder="1" applyAlignment="1">
      <alignment horizontal="left" vertical="center"/>
    </xf>
    <xf numFmtId="0" fontId="10" fillId="0" borderId="6" xfId="0" applyFont="1" applyBorder="1" applyAlignment="1">
      <alignment horizontal="left" vertical="center"/>
    </xf>
    <xf numFmtId="0" fontId="10" fillId="0" borderId="15" xfId="0" applyFont="1" applyBorder="1" applyAlignment="1">
      <alignment horizontal="left" vertical="center"/>
    </xf>
    <xf numFmtId="0" fontId="10" fillId="0" borderId="3" xfId="0" applyFont="1" applyBorder="1" applyAlignment="1">
      <alignment horizontal="left" vertical="center"/>
    </xf>
    <xf numFmtId="0" fontId="10" fillId="0" borderId="10" xfId="0" applyFont="1" applyBorder="1" applyAlignment="1">
      <alignment horizontal="left" vertical="center"/>
    </xf>
    <xf numFmtId="0" fontId="10" fillId="0" borderId="38" xfId="0" applyFont="1" applyBorder="1" applyAlignment="1">
      <alignment horizontal="left" vertical="center"/>
    </xf>
    <xf numFmtId="0" fontId="10" fillId="0" borderId="46" xfId="0" applyFont="1" applyBorder="1" applyAlignment="1">
      <alignment horizontal="left" vertical="center"/>
    </xf>
    <xf numFmtId="0" fontId="11" fillId="2" borderId="59" xfId="0" applyFont="1" applyFill="1" applyBorder="1" applyAlignment="1">
      <alignment horizontal="left" vertical="center"/>
    </xf>
    <xf numFmtId="0" fontId="11" fillId="2" borderId="60" xfId="0" applyFont="1" applyFill="1" applyBorder="1" applyAlignment="1">
      <alignment horizontal="left" vertical="center"/>
    </xf>
    <xf numFmtId="0" fontId="11" fillId="2" borderId="61" xfId="0" applyFont="1" applyFill="1" applyBorder="1" applyAlignment="1">
      <alignment horizontal="left" vertical="center"/>
    </xf>
    <xf numFmtId="0" fontId="9" fillId="0" borderId="53" xfId="0" applyFont="1" applyBorder="1" applyAlignment="1">
      <alignment horizontal="center" vertical="center" shrinkToFit="1"/>
    </xf>
    <xf numFmtId="0" fontId="9" fillId="0" borderId="28" xfId="0" applyFont="1" applyBorder="1" applyAlignment="1">
      <alignment horizontal="center" vertical="center"/>
    </xf>
    <xf numFmtId="0" fontId="9" fillId="0" borderId="89" xfId="0" applyFont="1" applyBorder="1" applyAlignment="1">
      <alignment horizontal="center" vertical="center"/>
    </xf>
    <xf numFmtId="0" fontId="9" fillId="0" borderId="92"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29" xfId="0" applyFont="1" applyBorder="1" applyAlignment="1">
      <alignment horizontal="center" vertical="center" wrapText="1"/>
    </xf>
    <xf numFmtId="0" fontId="11" fillId="2" borderId="24"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54"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3" xfId="0" applyFont="1" applyFill="1" applyBorder="1" applyAlignment="1">
      <alignment horizontal="left" vertical="center"/>
    </xf>
    <xf numFmtId="0" fontId="10" fillId="0" borderId="57" xfId="0" applyFont="1" applyBorder="1" applyAlignment="1">
      <alignment horizontal="left" vertical="center" wrapText="1"/>
    </xf>
    <xf numFmtId="0" fontId="11" fillId="3" borderId="10" xfId="0" applyFont="1" applyFill="1" applyBorder="1" applyAlignment="1">
      <alignment horizontal="left" vertical="center"/>
    </xf>
    <xf numFmtId="0" fontId="11" fillId="3" borderId="38" xfId="0" applyFont="1" applyFill="1" applyBorder="1" applyAlignment="1">
      <alignment horizontal="left" vertical="center"/>
    </xf>
    <xf numFmtId="0" fontId="11" fillId="3" borderId="46" xfId="0" applyFont="1" applyFill="1" applyBorder="1" applyAlignment="1">
      <alignment horizontal="left"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61" xfId="0" applyFont="1" applyBorder="1" applyAlignment="1">
      <alignment horizontal="left" vertical="center"/>
    </xf>
    <xf numFmtId="0" fontId="3" fillId="0" borderId="57" xfId="0" applyFont="1" applyBorder="1" applyAlignment="1">
      <alignment vertical="top" wrapText="1"/>
    </xf>
    <xf numFmtId="0" fontId="3" fillId="0" borderId="50" xfId="0" applyFont="1" applyBorder="1" applyAlignment="1">
      <alignment vertical="top" wrapText="1"/>
    </xf>
    <xf numFmtId="0" fontId="3" fillId="0" borderId="22" xfId="0" applyFont="1" applyBorder="1" applyAlignment="1">
      <alignment vertical="top" wrapText="1"/>
    </xf>
    <xf numFmtId="0" fontId="3" fillId="0" borderId="13" xfId="0" applyFont="1" applyBorder="1" applyAlignment="1">
      <alignment vertical="top" wrapText="1"/>
    </xf>
    <xf numFmtId="0" fontId="3" fillId="0" borderId="0" xfId="0" applyFont="1" applyAlignment="1">
      <alignment vertical="top" wrapText="1"/>
    </xf>
    <xf numFmtId="0" fontId="3" fillId="0" borderId="83" xfId="0" applyFont="1" applyBorder="1" applyAlignment="1">
      <alignment vertical="top" wrapText="1"/>
    </xf>
    <xf numFmtId="0" fontId="3" fillId="0" borderId="55" xfId="0" applyFont="1" applyBorder="1" applyAlignment="1">
      <alignment vertical="top" wrapText="1"/>
    </xf>
    <xf numFmtId="0" fontId="3" fillId="0" borderId="39" xfId="0" applyFont="1" applyBorder="1" applyAlignment="1">
      <alignment vertical="top" wrapText="1"/>
    </xf>
    <xf numFmtId="0" fontId="3" fillId="0" borderId="23" xfId="0" applyFont="1" applyBorder="1" applyAlignment="1">
      <alignment vertical="top" wrapText="1"/>
    </xf>
    <xf numFmtId="0" fontId="10" fillId="0" borderId="13" xfId="0" applyFont="1" applyBorder="1" applyAlignment="1">
      <alignment horizontal="center" vertical="center" wrapText="1"/>
    </xf>
    <xf numFmtId="0" fontId="10" fillId="0" borderId="30" xfId="0" applyFont="1" applyBorder="1" applyAlignment="1">
      <alignment horizontal="center" vertical="center" wrapText="1"/>
    </xf>
    <xf numFmtId="0" fontId="15" fillId="0" borderId="96" xfId="0" applyFont="1" applyBorder="1" applyAlignment="1">
      <alignment horizontal="left" vertical="center" wrapText="1"/>
    </xf>
    <xf numFmtId="0" fontId="15" fillId="0" borderId="115" xfId="0" applyFont="1" applyBorder="1" applyAlignment="1">
      <alignment horizontal="left" vertical="center" wrapText="1"/>
    </xf>
    <xf numFmtId="0" fontId="15" fillId="0" borderId="122" xfId="0" applyFont="1" applyBorder="1" applyAlignment="1">
      <alignment horizontal="left" vertical="center" wrapText="1"/>
    </xf>
    <xf numFmtId="0" fontId="15" fillId="0" borderId="97" xfId="0" applyFont="1" applyBorder="1" applyAlignment="1">
      <alignment horizontal="left" vertical="center" wrapText="1"/>
    </xf>
    <xf numFmtId="0" fontId="17" fillId="5" borderId="123" xfId="0" applyFont="1" applyFill="1" applyBorder="1" applyAlignment="1">
      <alignment horizontal="center" vertical="center"/>
    </xf>
    <xf numFmtId="0" fontId="17" fillId="5" borderId="29" xfId="0" applyFont="1" applyFill="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79">
    <dxf>
      <fill>
        <patternFill>
          <bgColor rgb="FFFFFF99"/>
        </patternFill>
      </fill>
    </dxf>
    <dxf>
      <fill>
        <patternFill>
          <bgColor rgb="FFFFFF99"/>
        </patternFill>
      </fill>
    </dxf>
    <dxf>
      <font>
        <b val="0"/>
        <i val="0"/>
      </font>
      <fill>
        <patternFill>
          <bgColor rgb="FFFFFF99"/>
        </patternFill>
      </fill>
    </dxf>
    <dxf>
      <font>
        <b/>
        <i val="0"/>
      </font>
      <fill>
        <patternFill>
          <bgColor rgb="FFFFFF99"/>
        </patternFill>
      </fill>
    </dxf>
    <dxf>
      <font>
        <b val="0"/>
        <i val="0"/>
      </font>
      <fill>
        <patternFill>
          <bgColor rgb="FFFFFF99"/>
        </patternFill>
      </fill>
    </dxf>
    <dxf>
      <fill>
        <patternFill>
          <bgColor rgb="FFFFFF99"/>
        </patternFill>
      </fill>
    </dxf>
    <dxf>
      <font>
        <b val="0"/>
        <i val="0"/>
      </font>
      <fill>
        <patternFill>
          <bgColor rgb="FFFFFF99"/>
        </patternFill>
      </fill>
    </dxf>
    <dxf>
      <font>
        <b val="0"/>
        <i val="0"/>
      </font>
      <fill>
        <patternFill>
          <bgColor rgb="FFFFFF99"/>
        </patternFill>
      </fill>
    </dxf>
    <dxf>
      <font>
        <b val="0"/>
        <i val="0"/>
      </font>
      <fill>
        <patternFill>
          <bgColor rgb="FFFFFF99"/>
        </patternFill>
      </fill>
    </dxf>
    <dxf>
      <font>
        <b val="0"/>
        <i val="0"/>
      </font>
      <fill>
        <patternFill>
          <bgColor rgb="FFFFFF99"/>
        </patternFill>
      </fill>
    </dxf>
    <dxf>
      <font>
        <b val="0"/>
        <i val="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fill>
        <patternFill>
          <bgColor rgb="FFFFFF99"/>
        </patternFill>
      </fill>
    </dxf>
    <dxf>
      <font>
        <b val="0"/>
        <i val="0"/>
      </font>
      <fill>
        <patternFill>
          <bgColor rgb="FFFFFF99"/>
        </patternFill>
      </fill>
    </dxf>
    <dxf>
      <fill>
        <patternFill>
          <bgColor rgb="FFFFFF99"/>
        </patternFill>
      </fill>
    </dxf>
    <dxf>
      <font>
        <b val="0"/>
        <i val="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auto="1"/>
          <bgColor rgb="FFFFFF99"/>
        </patternFill>
      </fill>
    </dxf>
    <dxf>
      <font>
        <b val="0"/>
        <i val="0"/>
      </font>
      <fill>
        <patternFill>
          <bgColor rgb="FFFFFF99"/>
        </patternFill>
      </fill>
    </dxf>
    <dxf>
      <font>
        <b val="0"/>
        <i val="0"/>
      </font>
      <fill>
        <patternFill>
          <bgColor rgb="FFFFFF99"/>
        </patternFill>
      </fill>
    </dxf>
    <dxf>
      <fill>
        <patternFill>
          <bgColor rgb="FFFFFF99"/>
        </patternFill>
      </fill>
    </dxf>
    <dxf>
      <font>
        <b val="0"/>
        <i val="0"/>
      </font>
      <fill>
        <patternFill>
          <bgColor rgb="FFFFFF99"/>
        </patternFill>
      </fill>
    </dxf>
    <dxf>
      <font>
        <b val="0"/>
        <i val="0"/>
      </font>
      <fill>
        <patternFill>
          <bgColor rgb="FFFFFF99"/>
        </patternFill>
      </fill>
    </dxf>
    <dxf>
      <fill>
        <patternFill>
          <bgColor rgb="FFFFFF99"/>
        </patternFill>
      </fill>
    </dxf>
    <dxf>
      <font>
        <b val="0"/>
        <i val="0"/>
        <color auto="1"/>
      </font>
      <fill>
        <patternFill>
          <bgColor rgb="FFFFFF99"/>
        </patternFill>
      </fill>
    </dxf>
    <dxf>
      <font>
        <b val="0"/>
        <i val="0"/>
        <color auto="1"/>
      </font>
      <fill>
        <patternFill>
          <bgColor rgb="FFFFFF99"/>
        </patternFill>
      </fill>
    </dxf>
    <dxf>
      <fill>
        <patternFill>
          <bgColor rgb="FFFFFF99"/>
        </patternFill>
      </fill>
    </dxf>
    <dxf>
      <fill>
        <patternFill>
          <bgColor rgb="FFFFFF99"/>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8" tint="0.79998168889431442"/>
        </patternFill>
      </fill>
    </dxf>
    <dxf>
      <fill>
        <patternFill>
          <bgColor rgb="FFFFFFCC"/>
        </patternFill>
      </fill>
    </dxf>
    <dxf>
      <fill>
        <patternFill>
          <bgColor rgb="FFFFFF99"/>
        </patternFill>
      </fill>
    </dxf>
    <dxf>
      <font>
        <b val="0"/>
        <i val="0"/>
        <color auto="1"/>
      </font>
      <fill>
        <patternFill>
          <bgColor rgb="FFFFFF99"/>
        </patternFill>
      </fill>
    </dxf>
    <dxf>
      <font>
        <b val="0"/>
        <i val="0"/>
        <color auto="1"/>
      </font>
      <fill>
        <patternFill>
          <bgColor rgb="FFFFFF99"/>
        </patternFill>
      </fill>
    </dxf>
    <dxf>
      <font>
        <b val="0"/>
        <i val="0"/>
        <color auto="1"/>
      </font>
      <fill>
        <patternFill>
          <bgColor rgb="FFFFFF99"/>
        </patternFill>
      </fill>
    </dxf>
    <dxf>
      <fill>
        <patternFill>
          <bgColor theme="8" tint="0.79998168889431442"/>
        </patternFill>
      </fill>
    </dxf>
    <dxf>
      <fill>
        <patternFill>
          <bgColor rgb="FFFFFFCC"/>
        </patternFill>
      </fill>
    </dxf>
    <dxf>
      <fill>
        <patternFill>
          <bgColor rgb="FFFFFF99"/>
        </patternFill>
      </fill>
    </dxf>
    <dxf>
      <font>
        <b val="0"/>
        <i val="0"/>
        <color auto="1"/>
      </font>
      <fill>
        <patternFill>
          <bgColor rgb="FFFFFF99"/>
        </patternFill>
      </fill>
    </dxf>
    <dxf>
      <font>
        <b val="0"/>
        <i val="0"/>
        <color auto="1"/>
      </font>
      <fill>
        <patternFill>
          <bgColor rgb="FFFFFF99"/>
        </patternFill>
      </fill>
    </dxf>
    <dxf>
      <font>
        <b val="0"/>
        <i val="0"/>
        <color auto="1"/>
      </font>
      <fill>
        <patternFill>
          <bgColor rgb="FFFFFF99"/>
        </patternFill>
      </fill>
    </dxf>
  </dxfs>
  <tableStyles count="0" defaultTableStyle="TableStyleMedium2" defaultPivotStyle="PivotStyleLight16"/>
  <colors>
    <mruColors>
      <color rgb="FFFFFF99"/>
      <color rgb="FF0000FF"/>
      <color rgb="FFFFFFCC"/>
      <color rgb="FFFFEFFF"/>
      <color rgb="FF66FF66"/>
      <color rgb="FFFF9966"/>
      <color rgb="FFFF9933"/>
      <color rgb="FFCCFF99"/>
      <color rgb="FFFFD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28574</xdr:colOff>
      <xdr:row>10</xdr:row>
      <xdr:rowOff>38100</xdr:rowOff>
    </xdr:from>
    <xdr:to>
      <xdr:col>38</xdr:col>
      <xdr:colOff>102177</xdr:colOff>
      <xdr:row>11</xdr:row>
      <xdr:rowOff>190500</xdr:rowOff>
    </xdr:to>
    <xdr:sp macro="" textlink="">
      <xdr:nvSpPr>
        <xdr:cNvPr id="3" name="四角形吹き出し 2">
          <a:extLst>
            <a:ext uri="{FF2B5EF4-FFF2-40B4-BE49-F238E27FC236}">
              <a16:creationId xmlns:a16="http://schemas.microsoft.com/office/drawing/2014/main" id="{00000000-0008-0000-0100-000002000000}"/>
            </a:ext>
          </a:extLst>
        </xdr:cNvPr>
        <xdr:cNvSpPr/>
      </xdr:nvSpPr>
      <xdr:spPr>
        <a:xfrm>
          <a:off x="4391024" y="2705100"/>
          <a:ext cx="4016953" cy="457200"/>
        </a:xfrm>
        <a:prstGeom prst="wedgeRectCallout">
          <a:avLst>
            <a:gd name="adj1" fmla="val 63069"/>
            <a:gd name="adj2" fmla="val -24075"/>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18000" bIns="18000" rtlCol="0" anchor="ctr" anchorCtr="0"/>
        <a:lstStyle/>
        <a:p>
          <a:pPr algn="l"/>
          <a:r>
            <a:rPr lang="en-US" altLang="ja-JP" sz="1100" b="0">
              <a:solidFill>
                <a:schemeClr val="tx1"/>
              </a:solidFill>
            </a:rPr>
            <a:t>If the required items have not been entered, "This field is required." will be displayed in the margin.</a:t>
          </a:r>
          <a:endParaRPr kumimoji="1" lang="ja-JP" altLang="en-US" sz="1100" b="0">
            <a:solidFill>
              <a:schemeClr val="tx1"/>
            </a:solidFill>
            <a:latin typeface="Meiryo UI" panose="020B0604030504040204" pitchFamily="50" charset="-128"/>
            <a:ea typeface="Meiryo UI" panose="020B0604030504040204" pitchFamily="50" charset="-128"/>
          </a:endParaRPr>
        </a:p>
      </xdr:txBody>
    </xdr:sp>
    <xdr:clientData/>
  </xdr:twoCellAnchor>
  <xdr:twoCellAnchor editAs="absolute">
    <xdr:from>
      <xdr:col>9</xdr:col>
      <xdr:colOff>19050</xdr:colOff>
      <xdr:row>24</xdr:row>
      <xdr:rowOff>171450</xdr:rowOff>
    </xdr:from>
    <xdr:to>
      <xdr:col>21</xdr:col>
      <xdr:colOff>0</xdr:colOff>
      <xdr:row>24</xdr:row>
      <xdr:rowOff>428625</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971675" y="7305675"/>
          <a:ext cx="2609850" cy="257175"/>
        </a:xfrm>
        <a:prstGeom prst="wedgeRectCallout">
          <a:avLst>
            <a:gd name="adj1" fmla="val -55013"/>
            <a:gd name="adj2" fmla="val -187761"/>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18000" bIns="18000" rtlCol="0" anchor="ctr" anchorCtr="0"/>
        <a:lstStyle/>
        <a:p>
          <a:pPr algn="ctr"/>
          <a:r>
            <a:rPr lang="en-US" altLang="ja-JP" sz="1050">
              <a:solidFill>
                <a:schemeClr val="tx1"/>
              </a:solidFill>
            </a:rPr>
            <a:t>Select "○" for the function you want to use</a:t>
          </a:r>
          <a:r>
            <a:rPr lang="en-US" altLang="ja-JP" sz="1050"/>
            <a:t>.</a:t>
          </a:r>
          <a:endParaRPr kumimoji="1" lang="ja-JP" altLang="en-US"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0</xdr:colOff>
      <xdr:row>39</xdr:row>
      <xdr:rowOff>257175</xdr:rowOff>
    </xdr:from>
    <xdr:to>
      <xdr:col>25</xdr:col>
      <xdr:colOff>130319</xdr:colOff>
      <xdr:row>40</xdr:row>
      <xdr:rowOff>320387</xdr:rowOff>
    </xdr:to>
    <xdr:sp macro="" textlink="">
      <xdr:nvSpPr>
        <xdr:cNvPr id="5" name="四角形吹き出し 4">
          <a:extLst>
            <a:ext uri="{FF2B5EF4-FFF2-40B4-BE49-F238E27FC236}">
              <a16:creationId xmlns:a16="http://schemas.microsoft.com/office/drawing/2014/main" id="{00000000-0008-0000-0100-000007000000}"/>
            </a:ext>
          </a:extLst>
        </xdr:cNvPr>
        <xdr:cNvSpPr/>
      </xdr:nvSpPr>
      <xdr:spPr>
        <a:xfrm>
          <a:off x="638175" y="13954125"/>
          <a:ext cx="4949969" cy="568037"/>
        </a:xfrm>
        <a:prstGeom prst="wedgeRectCallout">
          <a:avLst>
            <a:gd name="adj1" fmla="val 1602"/>
            <a:gd name="adj2" fmla="val 108978"/>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18000" bIns="18000" rtlCol="0" anchor="ctr" anchorCtr="0"/>
        <a:lstStyle/>
        <a:p>
          <a:pPr algn="l"/>
          <a:r>
            <a:rPr lang="en-US" altLang="ja-JP" sz="1100" b="0" i="0">
              <a:solidFill>
                <a:schemeClr val="tx1"/>
              </a:solidFill>
              <a:effectLst/>
              <a:latin typeface="+mn-lt"/>
              <a:ea typeface="+mn-ea"/>
              <a:cs typeface="+mn-cs"/>
            </a:rPr>
            <a:t>When using the multi-content search function, it is necessary to specify the content to be used separately. Click here to move to the "Multi-content search application".</a:t>
          </a:r>
          <a:endParaRPr kumimoji="1" lang="ja-JP" altLang="en-US" sz="9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142875</xdr:colOff>
      <xdr:row>45</xdr:row>
      <xdr:rowOff>19050</xdr:rowOff>
    </xdr:from>
    <xdr:to>
      <xdr:col>38</xdr:col>
      <xdr:colOff>148505</xdr:colOff>
      <xdr:row>46</xdr:row>
      <xdr:rowOff>225137</xdr:rowOff>
    </xdr:to>
    <xdr:sp macro="" textlink="">
      <xdr:nvSpPr>
        <xdr:cNvPr id="6" name="テキスト ボックス 5">
          <a:extLst>
            <a:ext uri="{FF2B5EF4-FFF2-40B4-BE49-F238E27FC236}">
              <a16:creationId xmlns:a16="http://schemas.microsoft.com/office/drawing/2014/main" id="{00000000-0008-0000-0100-000005000000}"/>
            </a:ext>
          </a:extLst>
        </xdr:cNvPr>
        <xdr:cNvSpPr txBox="1"/>
      </xdr:nvSpPr>
      <xdr:spPr>
        <a:xfrm>
          <a:off x="1657350" y="14925675"/>
          <a:ext cx="6796955" cy="510887"/>
        </a:xfrm>
        <a:prstGeom prst="rect">
          <a:avLst/>
        </a:prstGeom>
        <a:solidFill>
          <a:srgbClr val="FFFF99"/>
        </a:solidFill>
        <a:ln w="31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lang="en-US" altLang="ja-JP" sz="1100" b="0" i="0">
              <a:solidFill>
                <a:schemeClr val="dk1"/>
              </a:solidFill>
              <a:effectLst/>
              <a:latin typeface="+mn-lt"/>
              <a:ea typeface="+mn-ea"/>
              <a:cs typeface="+mn-cs"/>
            </a:rPr>
            <a:t>If there are any matters that should be mentioned regarding the use of functions for individual projects or the use of API 3.0 that are not listed in the optional functions, please fill in this field.</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2</xdr:col>
      <xdr:colOff>114300</xdr:colOff>
      <xdr:row>52</xdr:row>
      <xdr:rowOff>133350</xdr:rowOff>
    </xdr:from>
    <xdr:to>
      <xdr:col>38</xdr:col>
      <xdr:colOff>180541</xdr:colOff>
      <xdr:row>53</xdr:row>
      <xdr:rowOff>160194</xdr:rowOff>
    </xdr:to>
    <xdr:sp macro="" textlink="">
      <xdr:nvSpPr>
        <xdr:cNvPr id="7" name="四角形吹き出し 6">
          <a:extLst>
            <a:ext uri="{FF2B5EF4-FFF2-40B4-BE49-F238E27FC236}">
              <a16:creationId xmlns:a16="http://schemas.microsoft.com/office/drawing/2014/main" id="{00000000-0008-0000-0100-000006000000}"/>
            </a:ext>
          </a:extLst>
        </xdr:cNvPr>
        <xdr:cNvSpPr/>
      </xdr:nvSpPr>
      <xdr:spPr>
        <a:xfrm>
          <a:off x="533400" y="17173575"/>
          <a:ext cx="7952941" cy="331644"/>
        </a:xfrm>
        <a:prstGeom prst="wedgeRectCallout">
          <a:avLst>
            <a:gd name="adj1" fmla="val -48927"/>
            <a:gd name="adj2" fmla="val -111817"/>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18000" bIns="18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50" b="0" i="0">
              <a:solidFill>
                <a:schemeClr val="tx1"/>
              </a:solidFill>
              <a:effectLst/>
              <a:latin typeface="+mn-lt"/>
              <a:ea typeface="+mn-ea"/>
              <a:cs typeface="+mn-cs"/>
            </a:rPr>
            <a:t>If you have an IP address and referrer for which you want to permit connection to API 3.0, click here to move to the "Setting application (2/2)".</a:t>
          </a:r>
          <a:endParaRPr lang="ja-JP" altLang="ja-JP" sz="800">
            <a:solidFill>
              <a:schemeClr val="tx1"/>
            </a:solidFill>
            <a:effectLst/>
          </a:endParaRPr>
        </a:p>
        <a:p>
          <a:pPr algn="l"/>
          <a:endParaRPr kumimoji="1" lang="ja-JP" altLang="en-US" sz="900" b="1">
            <a:solidFill>
              <a:schemeClr val="tx1"/>
            </a:solidFill>
            <a:latin typeface="Meiryo UI" panose="020B0604030504040204" pitchFamily="50" charset="-128"/>
            <a:ea typeface="Meiryo UI" panose="020B0604030504040204" pitchFamily="50" charset="-128"/>
          </a:endParaRPr>
        </a:p>
      </xdr:txBody>
    </xdr:sp>
    <xdr:clientData/>
  </xdr:twoCellAnchor>
  <xdr:twoCellAnchor editAs="absolute">
    <xdr:from>
      <xdr:col>38</xdr:col>
      <xdr:colOff>114299</xdr:colOff>
      <xdr:row>14</xdr:row>
      <xdr:rowOff>161925</xdr:rowOff>
    </xdr:from>
    <xdr:to>
      <xdr:col>62</xdr:col>
      <xdr:colOff>66674</xdr:colOff>
      <xdr:row>16</xdr:row>
      <xdr:rowOff>123825</xdr:rowOff>
    </xdr:to>
    <xdr:sp macro="" textlink="">
      <xdr:nvSpPr>
        <xdr:cNvPr id="2" name="四角形吹き出し 3">
          <a:extLst>
            <a:ext uri="{FF2B5EF4-FFF2-40B4-BE49-F238E27FC236}">
              <a16:creationId xmlns:a16="http://schemas.microsoft.com/office/drawing/2014/main" id="{227EFEFD-DEB1-4331-88C1-9558E759FD3E}"/>
            </a:ext>
          </a:extLst>
        </xdr:cNvPr>
        <xdr:cNvSpPr/>
      </xdr:nvSpPr>
      <xdr:spPr>
        <a:xfrm>
          <a:off x="8420099" y="4048125"/>
          <a:ext cx="4772025" cy="571500"/>
        </a:xfrm>
        <a:prstGeom prst="wedgeRectCallout">
          <a:avLst>
            <a:gd name="adj1" fmla="val -40206"/>
            <a:gd name="adj2" fmla="val 99647"/>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18000" bIns="18000" rtlCol="0" anchor="ctr" anchorCtr="0"/>
        <a:lstStyle/>
        <a:p>
          <a:pPr algn="l"/>
          <a:r>
            <a:rPr kumimoji="1" lang="en-US" altLang="ja-JP" sz="900" b="0">
              <a:solidFill>
                <a:sysClr val="windowText" lastClr="000000"/>
              </a:solidFill>
              <a:latin typeface="Meiryo UI" panose="020B0604030504040204" pitchFamily="50" charset="-128"/>
              <a:ea typeface="Meiryo UI" panose="020B0604030504040204" pitchFamily="50" charset="-128"/>
            </a:rPr>
            <a:t>For verification use, please enter in to 3 months after the start date of use.</a:t>
          </a:r>
        </a:p>
        <a:p>
          <a:pPr algn="l"/>
          <a:r>
            <a:rPr kumimoji="1" lang="en-US" altLang="ja-JP" sz="900" b="0">
              <a:solidFill>
                <a:sysClr val="windowText" lastClr="000000"/>
              </a:solidFill>
              <a:latin typeface="Meiryo UI" panose="020B0604030504040204" pitchFamily="50" charset="-128"/>
              <a:ea typeface="Meiryo UI" panose="020B0604030504040204" pitchFamily="50" charset="-128"/>
            </a:rPr>
            <a:t>If you wish to extend the verification period beyond 3 months, please apply again.</a:t>
          </a:r>
          <a:endParaRPr kumimoji="1" lang="ja-JP" altLang="en-US" sz="9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12</xdr:row>
      <xdr:rowOff>47625</xdr:rowOff>
    </xdr:from>
    <xdr:to>
      <xdr:col>19</xdr:col>
      <xdr:colOff>57151</xdr:colOff>
      <xdr:row>20</xdr:row>
      <xdr:rowOff>247650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9550" y="3371850"/>
          <a:ext cx="3648076" cy="2638425"/>
        </a:xfrm>
        <a:prstGeom prst="rect">
          <a:avLst/>
        </a:prstGeom>
        <a:solidFill>
          <a:srgbClr val="FFFF99"/>
        </a:solidFill>
        <a:ln w="31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t" anchorCtr="0"/>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900" b="0" i="0" baseline="0">
              <a:solidFill>
                <a:schemeClr val="dk1"/>
              </a:solidFill>
              <a:effectLst/>
              <a:latin typeface="+mn-lt"/>
              <a:ea typeface="+mn-ea"/>
              <a:cs typeface="+mn-cs"/>
            </a:rPr>
            <a:t>The range of IP address can be specified by the following rule description.</a:t>
          </a:r>
          <a:br>
            <a:rPr lang="en-US" altLang="ja-JP" sz="800"/>
          </a:br>
          <a:r>
            <a:rPr lang="en-US" altLang="ja-JP" sz="1050" b="0" i="0">
              <a:solidFill>
                <a:srgbClr val="0070C0"/>
              </a:solidFill>
              <a:effectLst/>
              <a:latin typeface="+mn-lt"/>
              <a:ea typeface="+mn-ea"/>
              <a:cs typeface="+mn-cs"/>
            </a:rPr>
            <a:t>■Wild card (*) *Limited to octet units</a:t>
          </a:r>
          <a:endParaRPr kumimoji="1" lang="en-US" altLang="ja-JP" sz="800" b="1">
            <a:solidFill>
              <a:srgbClr val="0070C0"/>
            </a:solidFill>
            <a:latin typeface="Meiryo UI" panose="020B0604030504040204" pitchFamily="50" charset="-128"/>
            <a:ea typeface="Meiryo UI" panose="020B0604030504040204" pitchFamily="50" charset="-128"/>
          </a:endParaRPr>
        </a:p>
        <a:p>
          <a:r>
            <a:rPr kumimoji="1" lang="en-US" altLang="ja-JP" sz="800" b="1">
              <a:latin typeface="Meiryo UI" panose="020B0604030504040204" pitchFamily="50" charset="-128"/>
              <a:ea typeface="Meiryo UI" panose="020B0604030504040204" pitchFamily="50" charset="-128"/>
            </a:rPr>
            <a:t>【</a:t>
          </a:r>
          <a:r>
            <a:rPr lang="en-US" altLang="ja-JP" sz="1050" b="1" i="0">
              <a:solidFill>
                <a:schemeClr val="dk1"/>
              </a:solidFill>
              <a:effectLst/>
              <a:latin typeface="+mn-lt"/>
              <a:ea typeface="+mn-ea"/>
              <a:cs typeface="+mn-cs"/>
            </a:rPr>
            <a:t>Examples that can be entered</a:t>
          </a:r>
          <a:r>
            <a:rPr kumimoji="1" lang="en-US" altLang="ja-JP" sz="800" b="1">
              <a:latin typeface="Meiryo UI" panose="020B0604030504040204" pitchFamily="50" charset="-128"/>
              <a:ea typeface="Meiryo UI" panose="020B0604030504040204" pitchFamily="50" charset="-128"/>
            </a:rPr>
            <a:t>】</a:t>
          </a: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192.5.41.*</a:t>
          </a:r>
          <a:r>
            <a:rPr kumimoji="1" lang="en-US" altLang="ja-JP" sz="800" baseline="0">
              <a:latin typeface="Meiryo UI" panose="020B0604030504040204" pitchFamily="50" charset="-128"/>
              <a:ea typeface="Meiryo UI" panose="020B0604030504040204" pitchFamily="50" charset="-128"/>
            </a:rPr>
            <a:t> </a:t>
          </a:r>
          <a:r>
            <a:rPr kumimoji="1" lang="ja-JP" altLang="en-US" sz="800" baseline="0">
              <a:latin typeface="Meiryo UI" panose="020B0604030504040204" pitchFamily="50" charset="-128"/>
              <a:ea typeface="Meiryo UI" panose="020B0604030504040204" pitchFamily="50" charset="-128"/>
            </a:rPr>
            <a:t>　 （</a:t>
          </a:r>
          <a:r>
            <a:rPr lang="en-US" altLang="ja-JP" sz="1050" b="0" i="0">
              <a:solidFill>
                <a:schemeClr val="dk1"/>
              </a:solidFill>
              <a:effectLst/>
              <a:latin typeface="+mn-lt"/>
              <a:ea typeface="+mn-ea"/>
              <a:cs typeface="+mn-cs"/>
            </a:rPr>
            <a:t>Allow 192.5.41.0 to 192.5.41.255</a:t>
          </a:r>
          <a:r>
            <a:rPr kumimoji="1" lang="ja-JP" altLang="en-US" sz="800">
              <a:latin typeface="Meiryo UI" panose="020B0604030504040204" pitchFamily="50" charset="-128"/>
              <a:ea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168.124.*.*</a:t>
          </a:r>
          <a:r>
            <a:rPr kumimoji="1" lang="ja-JP" altLang="en-US" sz="800">
              <a:latin typeface="Meiryo UI" panose="020B0604030504040204" pitchFamily="50" charset="-128"/>
              <a:ea typeface="Meiryo UI" panose="020B0604030504040204" pitchFamily="50" charset="-128"/>
            </a:rPr>
            <a:t>　（</a:t>
          </a:r>
          <a:r>
            <a:rPr lang="en-US" altLang="ja-JP" sz="1050" b="0" i="0">
              <a:solidFill>
                <a:schemeClr val="dk1"/>
              </a:solidFill>
              <a:effectLst/>
              <a:latin typeface="+mn-lt"/>
              <a:ea typeface="+mn-ea"/>
              <a:cs typeface="+mn-cs"/>
            </a:rPr>
            <a:t>Allow 168.124.0.0 to 168.124.255.255</a:t>
          </a:r>
          <a:r>
            <a:rPr kumimoji="1" lang="ja-JP" altLang="en-US" sz="800">
              <a:latin typeface="Meiryo UI" panose="020B0604030504040204" pitchFamily="50" charset="-128"/>
              <a:ea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endParaRPr>
        </a:p>
        <a:p>
          <a:r>
            <a:rPr kumimoji="1" lang="en-US" altLang="ja-JP" sz="800" b="1">
              <a:solidFill>
                <a:srgbClr val="C00000"/>
              </a:solidFill>
              <a:latin typeface="Meiryo UI" panose="020B0604030504040204" pitchFamily="50" charset="-128"/>
              <a:ea typeface="Meiryo UI" panose="020B0604030504040204" pitchFamily="50" charset="-128"/>
            </a:rPr>
            <a:t>【</a:t>
          </a:r>
          <a:r>
            <a:rPr lang="en-US" altLang="ja-JP" sz="1050" b="0" i="0">
              <a:solidFill>
                <a:srgbClr val="C00000"/>
              </a:solidFill>
              <a:effectLst/>
              <a:latin typeface="+mn-lt"/>
              <a:ea typeface="+mn-ea"/>
              <a:cs typeface="+mn-cs"/>
            </a:rPr>
            <a:t>Examples that cannot be entered</a:t>
          </a:r>
          <a:r>
            <a:rPr kumimoji="1" lang="en-US" altLang="ja-JP" sz="800" b="1">
              <a:solidFill>
                <a:srgbClr val="C00000"/>
              </a:solidFill>
              <a:latin typeface="Meiryo UI" panose="020B0604030504040204" pitchFamily="50" charset="-128"/>
              <a:ea typeface="Meiryo UI" panose="020B0604030504040204" pitchFamily="50" charset="-128"/>
            </a:rPr>
            <a:t>】</a:t>
          </a: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192.5.41.10*</a:t>
          </a:r>
          <a:r>
            <a:rPr kumimoji="1" lang="ja-JP" altLang="en-US" sz="800">
              <a:latin typeface="Meiryo UI" panose="020B0604030504040204" pitchFamily="50" charset="-128"/>
              <a:ea typeface="Meiryo UI" panose="020B0604030504040204" pitchFamily="50" charset="-128"/>
            </a:rPr>
            <a:t>　（</a:t>
          </a:r>
          <a:r>
            <a:rPr lang="en-US" altLang="ja-JP" sz="1050" b="0" i="0">
              <a:solidFill>
                <a:schemeClr val="dk1"/>
              </a:solidFill>
              <a:effectLst/>
              <a:latin typeface="+mn-lt"/>
              <a:ea typeface="+mn-ea"/>
              <a:cs typeface="+mn-cs"/>
            </a:rPr>
            <a:t>Concatenate with part of address value</a:t>
          </a:r>
          <a:r>
            <a:rPr kumimoji="1" lang="ja-JP" altLang="en-US" sz="800">
              <a:latin typeface="Meiryo UI" panose="020B0604030504040204" pitchFamily="50" charset="-128"/>
              <a:ea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192.150.*.12</a:t>
          </a:r>
          <a:r>
            <a:rPr kumimoji="1" lang="ja-JP" altLang="en-US" sz="800">
              <a:latin typeface="Meiryo UI" panose="020B0604030504040204" pitchFamily="50" charset="-128"/>
              <a:ea typeface="Meiryo UI" panose="020B0604030504040204" pitchFamily="50" charset="-128"/>
            </a:rPr>
            <a:t>　（</a:t>
          </a:r>
          <a:r>
            <a:rPr lang="en-US" altLang="ja-JP" sz="1050" b="0" i="0">
              <a:solidFill>
                <a:schemeClr val="dk1"/>
              </a:solidFill>
              <a:effectLst/>
              <a:latin typeface="+mn-lt"/>
              <a:ea typeface="+mn-ea"/>
              <a:cs typeface="+mn-cs"/>
            </a:rPr>
            <a:t>Fill in only middle octets</a:t>
          </a:r>
          <a:r>
            <a:rPr kumimoji="1" lang="ja-JP" altLang="en-US" sz="800">
              <a:latin typeface="Meiryo UI" panose="020B0604030504040204" pitchFamily="50" charset="-128"/>
              <a:ea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a:t>
          </a:r>
          <a:r>
            <a:rPr lang="en-US" altLang="ja-JP" sz="1050" b="0" i="0">
              <a:solidFill>
                <a:schemeClr val="dk1"/>
              </a:solidFill>
              <a:effectLst/>
              <a:latin typeface="+mn-lt"/>
              <a:ea typeface="+mn-ea"/>
              <a:cs typeface="+mn-cs"/>
            </a:rPr>
            <a:t>Fill in all octets</a:t>
          </a:r>
          <a:r>
            <a:rPr kumimoji="1" lang="ja-JP" altLang="en-US" sz="800">
              <a:latin typeface="Meiryo UI" panose="020B0604030504040204" pitchFamily="50" charset="-128"/>
              <a:ea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endParaRPr>
        </a:p>
        <a:p>
          <a:endParaRPr kumimoji="1" lang="en-US" altLang="ja-JP" sz="40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rgbClr val="0000FF"/>
              </a:solidFill>
              <a:effectLst/>
              <a:latin typeface="Meiryo UI" panose="020B0604030504040204" pitchFamily="50" charset="-128"/>
              <a:ea typeface="Meiryo UI" panose="020B0604030504040204" pitchFamily="50" charset="-128"/>
              <a:cs typeface="+mn-cs"/>
            </a:rPr>
            <a:t>■</a:t>
          </a:r>
          <a:r>
            <a:rPr lang="en-US" altLang="ja-JP" sz="1000" b="1">
              <a:solidFill>
                <a:srgbClr val="0070C0"/>
              </a:solidFill>
            </a:rPr>
            <a:t>Minus sign</a:t>
          </a:r>
          <a:r>
            <a:rPr kumimoji="1" lang="ja-JP" altLang="ja-JP" sz="800" b="1">
              <a:solidFill>
                <a:srgbClr val="0000FF"/>
              </a:solidFill>
              <a:effectLst/>
              <a:latin typeface="Meiryo UI" panose="020B0604030504040204" pitchFamily="50" charset="-128"/>
              <a:ea typeface="Meiryo UI" panose="020B0604030504040204" pitchFamily="50" charset="-128"/>
              <a:cs typeface="+mn-cs"/>
            </a:rPr>
            <a:t>（</a:t>
          </a:r>
          <a:r>
            <a:rPr kumimoji="1" lang="en-US" altLang="ja-JP" sz="800" b="1">
              <a:solidFill>
                <a:srgbClr val="0000FF"/>
              </a:solidFill>
              <a:effectLst/>
              <a:latin typeface="Meiryo UI" panose="020B0604030504040204" pitchFamily="50" charset="-128"/>
              <a:ea typeface="Meiryo UI" panose="020B0604030504040204" pitchFamily="50" charset="-128"/>
              <a:cs typeface="+mn-cs"/>
            </a:rPr>
            <a:t>-</a:t>
          </a:r>
          <a:r>
            <a:rPr kumimoji="1" lang="ja-JP" altLang="ja-JP" sz="800" b="1">
              <a:solidFill>
                <a:srgbClr val="0000FF"/>
              </a:solidFill>
              <a:effectLst/>
              <a:latin typeface="Meiryo UI" panose="020B0604030504040204" pitchFamily="50" charset="-128"/>
              <a:ea typeface="Meiryo UI" panose="020B0604030504040204" pitchFamily="50" charset="-128"/>
              <a:cs typeface="+mn-cs"/>
            </a:rPr>
            <a:t>）　</a:t>
          </a:r>
          <a:r>
            <a:rPr kumimoji="1" lang="en-US" altLang="ja-JP" sz="800" b="1">
              <a:solidFill>
                <a:srgbClr val="0070C0"/>
              </a:solidFill>
              <a:effectLst/>
              <a:latin typeface="Meiryo UI" panose="020B0604030504040204" pitchFamily="50" charset="-128"/>
              <a:ea typeface="Meiryo UI" panose="020B0604030504040204" pitchFamily="50" charset="-128"/>
              <a:cs typeface="+mn-cs"/>
            </a:rPr>
            <a:t>※</a:t>
          </a:r>
          <a:r>
            <a:rPr kumimoji="0" lang="en-US" altLang="ja-JP" sz="800" b="1" baseline="0">
              <a:solidFill>
                <a:srgbClr val="0070C0"/>
              </a:solidFill>
              <a:effectLst/>
              <a:latin typeface="+mn-lt"/>
              <a:ea typeface="+mn-ea"/>
              <a:cs typeface="+mn-cs"/>
            </a:rPr>
            <a:t> </a:t>
          </a:r>
          <a:r>
            <a:rPr lang="en-US" altLang="ja-JP" sz="1050" b="1" i="0">
              <a:solidFill>
                <a:srgbClr val="0070C0"/>
              </a:solidFill>
              <a:effectLst/>
              <a:latin typeface="+mn-lt"/>
              <a:ea typeface="+mn-ea"/>
              <a:cs typeface="+mn-cs"/>
            </a:rPr>
            <a:t>Limited to 4th octet units</a:t>
          </a:r>
          <a:endParaRPr lang="ja-JP" altLang="ja-JP" sz="800" b="1">
            <a:solidFill>
              <a:srgbClr val="0070C0"/>
            </a:solidFill>
            <a:effectLst/>
            <a:latin typeface="Meiryo UI" panose="020B0604030504040204" pitchFamily="50" charset="-128"/>
            <a:ea typeface="Meiryo UI" panose="020B0604030504040204" pitchFamily="50" charset="-128"/>
          </a:endParaRPr>
        </a:p>
        <a:p>
          <a:r>
            <a:rPr kumimoji="1" lang="en-US" altLang="ja-JP" sz="800" b="1">
              <a:solidFill>
                <a:schemeClr val="dk1"/>
              </a:solidFill>
              <a:effectLst/>
              <a:latin typeface="Meiryo UI" panose="020B0604030504040204" pitchFamily="50" charset="-128"/>
              <a:ea typeface="Meiryo UI" panose="020B0604030504040204" pitchFamily="50" charset="-128"/>
              <a:cs typeface="+mn-cs"/>
            </a:rPr>
            <a:t>【</a:t>
          </a:r>
          <a:r>
            <a:rPr lang="en-US" altLang="ja-JP" sz="1050" b="1" i="0">
              <a:solidFill>
                <a:schemeClr val="dk1"/>
              </a:solidFill>
              <a:effectLst/>
              <a:latin typeface="+mn-lt"/>
              <a:ea typeface="+mn-ea"/>
              <a:cs typeface="+mn-cs"/>
            </a:rPr>
            <a:t>Examples that can be entered</a:t>
          </a:r>
          <a:r>
            <a:rPr kumimoji="1" lang="en-US" altLang="ja-JP" sz="800" b="1">
              <a:solidFill>
                <a:schemeClr val="dk1"/>
              </a:solidFill>
              <a:effectLst/>
              <a:latin typeface="Meiryo UI" panose="020B0604030504040204" pitchFamily="50" charset="-128"/>
              <a:ea typeface="Meiryo UI" panose="020B0604030504040204" pitchFamily="50" charset="-128"/>
              <a:cs typeface="+mn-cs"/>
            </a:rPr>
            <a:t>】</a:t>
          </a:r>
          <a:endParaRPr lang="ja-JP" altLang="ja-JP" sz="800">
            <a:effectLst/>
            <a:latin typeface="Meiryo UI" panose="020B0604030504040204" pitchFamily="50" charset="-128"/>
            <a:ea typeface="Meiryo UI" panose="020B0604030504040204" pitchFamily="50" charset="-128"/>
          </a:endParaRPr>
        </a:p>
        <a:p>
          <a:r>
            <a:rPr kumimoji="1" lang="ja-JP" altLang="ja-JP" sz="800">
              <a:solidFill>
                <a:schemeClr val="dk1"/>
              </a:solidFill>
              <a:effectLst/>
              <a:latin typeface="Meiryo UI" panose="020B0604030504040204" pitchFamily="50" charset="-128"/>
              <a:ea typeface="Meiryo UI" panose="020B0604030504040204" pitchFamily="50" charset="-128"/>
              <a:cs typeface="+mn-cs"/>
            </a:rPr>
            <a:t>・</a:t>
          </a:r>
          <a:r>
            <a:rPr kumimoji="1" lang="en-US" altLang="ja-JP" sz="800">
              <a:solidFill>
                <a:schemeClr val="dk1"/>
              </a:solidFill>
              <a:effectLst/>
              <a:latin typeface="Meiryo UI" panose="020B0604030504040204" pitchFamily="50" charset="-128"/>
              <a:ea typeface="Meiryo UI" panose="020B0604030504040204" pitchFamily="50" charset="-128"/>
              <a:cs typeface="+mn-cs"/>
            </a:rPr>
            <a:t>192.5.41.10-222</a:t>
          </a:r>
          <a:r>
            <a:rPr kumimoji="1" lang="ja-JP" altLang="en-US" sz="800">
              <a:solidFill>
                <a:schemeClr val="dk1"/>
              </a:solidFill>
              <a:effectLst/>
              <a:latin typeface="Meiryo UI" panose="020B0604030504040204" pitchFamily="50" charset="-128"/>
              <a:ea typeface="Meiryo UI" panose="020B0604030504040204" pitchFamily="50" charset="-128"/>
              <a:cs typeface="+mn-cs"/>
            </a:rPr>
            <a:t>　（</a:t>
          </a:r>
          <a:r>
            <a:rPr lang="en-US" altLang="ja-JP" sz="1050" b="0" i="0">
              <a:solidFill>
                <a:schemeClr val="dk1"/>
              </a:solidFill>
              <a:effectLst/>
              <a:latin typeface="+mn-lt"/>
              <a:ea typeface="+mn-ea"/>
              <a:cs typeface="+mn-cs"/>
            </a:rPr>
            <a:t>Allow 195.5.41.10 to 192.5.41.222</a:t>
          </a:r>
          <a:r>
            <a:rPr kumimoji="1" lang="ja-JP" altLang="en-US" sz="800">
              <a:solidFill>
                <a:schemeClr val="dk1"/>
              </a:solidFill>
              <a:effectLst/>
              <a:latin typeface="Meiryo UI" panose="020B0604030504040204" pitchFamily="50" charset="-128"/>
              <a:ea typeface="Meiryo UI" panose="020B0604030504040204" pitchFamily="50" charset="-128"/>
              <a:cs typeface="+mn-cs"/>
            </a:rPr>
            <a:t>）</a:t>
          </a:r>
          <a:endParaRPr kumimoji="1" lang="en-US" altLang="ja-JP" sz="800">
            <a:solidFill>
              <a:schemeClr val="dk1"/>
            </a:solidFill>
            <a:effectLst/>
            <a:latin typeface="Meiryo UI" panose="020B0604030504040204" pitchFamily="50" charset="-128"/>
            <a:ea typeface="Meiryo UI" panose="020B0604030504040204" pitchFamily="50" charset="-128"/>
            <a:cs typeface="+mn-cs"/>
          </a:endParaRPr>
        </a:p>
        <a:p>
          <a:r>
            <a:rPr kumimoji="1" lang="en-US" altLang="ja-JP" sz="800" b="1">
              <a:solidFill>
                <a:srgbClr val="C00000"/>
              </a:solidFill>
              <a:effectLst/>
              <a:latin typeface="Meiryo UI" panose="020B0604030504040204" pitchFamily="50" charset="-128"/>
              <a:ea typeface="Meiryo UI" panose="020B0604030504040204" pitchFamily="50" charset="-128"/>
              <a:cs typeface="+mn-cs"/>
            </a:rPr>
            <a:t>【</a:t>
          </a:r>
          <a:r>
            <a:rPr lang="en-US" altLang="ja-JP" sz="1000" b="1">
              <a:solidFill>
                <a:schemeClr val="accent2"/>
              </a:solidFill>
            </a:rPr>
            <a:t>Examples that cannot be entered</a:t>
          </a:r>
          <a:r>
            <a:rPr kumimoji="1" lang="en-US" altLang="ja-JP" sz="800" b="1">
              <a:solidFill>
                <a:srgbClr val="C00000"/>
              </a:solidFill>
              <a:effectLst/>
              <a:latin typeface="Meiryo UI" panose="020B0604030504040204" pitchFamily="50" charset="-128"/>
              <a:ea typeface="Meiryo UI" panose="020B0604030504040204" pitchFamily="50" charset="-128"/>
              <a:cs typeface="+mn-cs"/>
            </a:rPr>
            <a:t>】</a:t>
          </a:r>
        </a:p>
        <a:p>
          <a:r>
            <a:rPr lang="ja-JP" altLang="en-US" sz="800" b="0">
              <a:solidFill>
                <a:sysClr val="windowText" lastClr="000000"/>
              </a:solidFill>
              <a:effectLst/>
              <a:latin typeface="Meiryo UI" panose="020B0604030504040204" pitchFamily="50" charset="-128"/>
              <a:ea typeface="Meiryo UI" panose="020B0604030504040204" pitchFamily="50" charset="-128"/>
            </a:rPr>
            <a:t>・</a:t>
          </a:r>
          <a:r>
            <a:rPr lang="en-US" altLang="ja-JP" sz="800" b="0">
              <a:solidFill>
                <a:sysClr val="windowText" lastClr="000000"/>
              </a:solidFill>
              <a:effectLst/>
              <a:latin typeface="Meiryo UI" panose="020B0604030504040204" pitchFamily="50" charset="-128"/>
              <a:ea typeface="Meiryo UI" panose="020B0604030504040204" pitchFamily="50" charset="-128"/>
            </a:rPr>
            <a:t>192.5.10-20.222</a:t>
          </a:r>
          <a:r>
            <a:rPr lang="ja-JP" altLang="en-US" sz="800" b="0">
              <a:solidFill>
                <a:sysClr val="windowText" lastClr="000000"/>
              </a:solidFill>
              <a:effectLst/>
              <a:latin typeface="Meiryo UI" panose="020B0604030504040204" pitchFamily="50" charset="-128"/>
              <a:ea typeface="Meiryo UI" panose="020B0604030504040204" pitchFamily="50" charset="-128"/>
            </a:rPr>
            <a:t>　（</a:t>
          </a:r>
          <a:r>
            <a:rPr lang="en-US" altLang="ja-JP" sz="1050" b="1" i="0">
              <a:solidFill>
                <a:schemeClr val="dk1"/>
              </a:solidFill>
              <a:effectLst/>
              <a:latin typeface="+mn-lt"/>
              <a:ea typeface="+mn-ea"/>
              <a:cs typeface="+mn-cs"/>
            </a:rPr>
            <a:t>Fill in other than the 4th octet</a:t>
          </a:r>
          <a:r>
            <a:rPr lang="ja-JP" altLang="en-US" sz="800" b="0">
              <a:solidFill>
                <a:sysClr val="windowText" lastClr="000000"/>
              </a:solidFill>
              <a:effectLst/>
              <a:latin typeface="Meiryo UI" panose="020B0604030504040204" pitchFamily="50" charset="-128"/>
              <a:ea typeface="Meiryo UI" panose="020B0604030504040204" pitchFamily="50" charset="-128"/>
            </a:rPr>
            <a:t>）</a:t>
          </a:r>
          <a:endParaRPr lang="ja-JP" altLang="ja-JP" sz="800" b="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26</xdr:col>
      <xdr:colOff>85725</xdr:colOff>
      <xdr:row>8</xdr:row>
      <xdr:rowOff>129974</xdr:rowOff>
    </xdr:from>
    <xdr:to>
      <xdr:col>43</xdr:col>
      <xdr:colOff>1500</xdr:colOff>
      <xdr:row>9</xdr:row>
      <xdr:rowOff>285750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286375" y="2234999"/>
          <a:ext cx="3430500" cy="460576"/>
        </a:xfrm>
        <a:prstGeom prst="rect">
          <a:avLst/>
        </a:prstGeom>
        <a:solidFill>
          <a:srgbClr val="FFFF99"/>
        </a:solidFill>
        <a:ln w="31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lang="en-US" altLang="ja-JP" sz="900" b="1">
              <a:solidFill>
                <a:schemeClr val="accent2"/>
              </a:solidFill>
            </a:rPr>
            <a:t>You cannot set a wildcard (*) in the referrer.                           </a:t>
          </a:r>
          <a:r>
            <a:rPr lang="en-US" altLang="ja-JP" sz="900"/>
            <a:t>Authenticate the referrer that matches the URL you entered.</a:t>
          </a:r>
          <a:endParaRPr kumimoji="1" lang="en-US" altLang="ja-JP" sz="9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29</xdr:col>
      <xdr:colOff>152398</xdr:colOff>
      <xdr:row>11</xdr:row>
      <xdr:rowOff>152400</xdr:rowOff>
    </xdr:from>
    <xdr:to>
      <xdr:col>44</xdr:col>
      <xdr:colOff>161924</xdr:colOff>
      <xdr:row>12</xdr:row>
      <xdr:rowOff>47625</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5953123" y="3171825"/>
          <a:ext cx="2895601" cy="200025"/>
        </a:xfrm>
        <a:prstGeom prst="wedgeRectCallout">
          <a:avLst>
            <a:gd name="adj1" fmla="val 36689"/>
            <a:gd name="adj2" fmla="val -142032"/>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18000" bIns="18000" rtlCol="0" anchor="ctr" anchorCtr="0"/>
        <a:lstStyle/>
        <a:p>
          <a:r>
            <a:rPr lang="en-US" altLang="ja-JP" sz="900" b="0" i="0">
              <a:solidFill>
                <a:schemeClr val="accent2"/>
              </a:solidFill>
              <a:effectLst/>
              <a:latin typeface="+mn-lt"/>
              <a:ea typeface="+mn-ea"/>
              <a:cs typeface="+mn-cs"/>
            </a:rPr>
            <a:t>An error will occur if you enter more than 500 characters.</a:t>
          </a:r>
          <a:endParaRPr lang="ja-JP" altLang="ja-JP" sz="600" b="1">
            <a:solidFill>
              <a:schemeClr val="accent2"/>
            </a:solidFill>
            <a:effectLst/>
            <a:latin typeface="Meiryo UI" panose="020B0604030504040204" pitchFamily="50" charset="-128"/>
            <a:ea typeface="Meiryo UI" panose="020B0604030504040204" pitchFamily="50" charset="-128"/>
          </a:endParaRPr>
        </a:p>
      </xdr:txBody>
    </xdr:sp>
    <xdr:clientData/>
  </xdr:twoCellAnchor>
  <xdr:twoCellAnchor>
    <xdr:from>
      <xdr:col>10</xdr:col>
      <xdr:colOff>123825</xdr:colOff>
      <xdr:row>7</xdr:row>
      <xdr:rowOff>253800</xdr:rowOff>
    </xdr:from>
    <xdr:to>
      <xdr:col>22</xdr:col>
      <xdr:colOff>152400</xdr:colOff>
      <xdr:row>9</xdr:row>
      <xdr:rowOff>76200</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2124075" y="2054025"/>
          <a:ext cx="2428875" cy="432000"/>
        </a:xfrm>
        <a:prstGeom prst="wedgeRectCallout">
          <a:avLst>
            <a:gd name="adj1" fmla="val -57553"/>
            <a:gd name="adj2" fmla="val 158182"/>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18000" bIns="18000" rtlCol="0" anchor="t" anchorCtr="0"/>
        <a:lstStyle/>
        <a:p>
          <a:pPr algn="l"/>
          <a:r>
            <a:rPr lang="en-US" altLang="ja-JP" sz="1050" b="0" i="0">
              <a:solidFill>
                <a:sysClr val="windowText" lastClr="000000"/>
              </a:solidFill>
              <a:effectLst/>
              <a:latin typeface="+mn-lt"/>
              <a:ea typeface="+mn-ea"/>
              <a:cs typeface="+mn-cs"/>
            </a:rPr>
            <a:t>An error will occur if you enter an IP address with a subnet mask.</a:t>
          </a:r>
          <a:endParaRPr lang="ja-JP" altLang="ja-JP" sz="800" b="1">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26</xdr:col>
      <xdr:colOff>85725</xdr:colOff>
      <xdr:row>7</xdr:row>
      <xdr:rowOff>0</xdr:rowOff>
    </xdr:from>
    <xdr:to>
      <xdr:col>43</xdr:col>
      <xdr:colOff>19050</xdr:colOff>
      <xdr:row>8</xdr:row>
      <xdr:rowOff>123825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286375" y="1800225"/>
          <a:ext cx="3448050" cy="428625"/>
        </a:xfrm>
        <a:prstGeom prst="rect">
          <a:avLst/>
        </a:prstGeom>
        <a:solidFill>
          <a:srgbClr val="FFFF99"/>
        </a:solidFill>
        <a:ln w="31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lang="en-US" altLang="ja-JP" sz="900" b="0" i="0">
              <a:solidFill>
                <a:schemeClr val="dk1"/>
              </a:solidFill>
              <a:effectLst/>
              <a:latin typeface="+mn-lt"/>
              <a:ea typeface="+mn-ea"/>
              <a:cs typeface="+mn-cs"/>
            </a:rPr>
            <a:t>Please be sure to enter the referrer you wish to authenticate from the communication protocol.</a:t>
          </a:r>
          <a:endParaRPr kumimoji="1" lang="en-US" altLang="ja-JP" sz="6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autoPageBreaks="0"/>
  </sheetPr>
  <dimension ref="A1:AR72"/>
  <sheetViews>
    <sheetView showGridLines="0" tabSelected="1" zoomScaleNormal="100" zoomScaleSheetLayoutView="100" workbookViewId="0">
      <selection activeCell="H5" sqref="H5:P5"/>
    </sheetView>
  </sheetViews>
  <sheetFormatPr defaultColWidth="9" defaultRowHeight="14.25"/>
  <cols>
    <col min="1" max="1" width="2.625" style="61" customWidth="1"/>
    <col min="2" max="41" width="2.875" style="61" customWidth="1"/>
    <col min="42" max="42" width="2.125" style="61" customWidth="1"/>
    <col min="43" max="81" width="2.625" style="61" customWidth="1"/>
    <col min="82" max="16384" width="9" style="61"/>
  </cols>
  <sheetData>
    <row r="1" spans="1:44" ht="3.95" customHeight="1"/>
    <row r="2" spans="1:44">
      <c r="AO2" s="62" t="s">
        <v>467</v>
      </c>
    </row>
    <row r="3" spans="1:44" ht="24" customHeight="1">
      <c r="B3" s="186" t="s">
        <v>360</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row>
    <row r="4" spans="1:44" ht="24" customHeight="1" thickBot="1">
      <c r="B4" s="126" t="s">
        <v>397</v>
      </c>
      <c r="C4" s="126"/>
      <c r="D4" s="126"/>
      <c r="E4" s="126"/>
      <c r="F4" s="126"/>
      <c r="G4" s="126"/>
      <c r="H4" s="126"/>
      <c r="I4" s="126"/>
      <c r="J4" s="126"/>
      <c r="K4" s="126"/>
      <c r="L4" s="126"/>
      <c r="M4" s="126"/>
      <c r="N4" s="126"/>
      <c r="O4" s="126"/>
      <c r="P4" s="126"/>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row>
    <row r="5" spans="1:44" ht="24" customHeight="1" thickBot="1">
      <c r="B5" s="201" t="s">
        <v>207</v>
      </c>
      <c r="C5" s="202"/>
      <c r="D5" s="202"/>
      <c r="E5" s="202"/>
      <c r="F5" s="202"/>
      <c r="G5" s="203"/>
      <c r="H5" s="192"/>
      <c r="I5" s="193"/>
      <c r="J5" s="193"/>
      <c r="K5" s="193"/>
      <c r="L5" s="193"/>
      <c r="M5" s="193"/>
      <c r="N5" s="193"/>
      <c r="O5" s="193"/>
      <c r="P5" s="194"/>
      <c r="Q5" s="67" t="str">
        <f>IF(H5="","This field is required.","")</f>
        <v>This field is required.</v>
      </c>
      <c r="R5" s="71"/>
      <c r="S5" s="68"/>
      <c r="T5" s="68"/>
      <c r="U5" s="68"/>
      <c r="V5" s="68"/>
      <c r="W5" s="68"/>
      <c r="X5" s="68"/>
      <c r="AR5" s="69"/>
    </row>
    <row r="6" spans="1:44" ht="24" customHeight="1" thickBot="1">
      <c r="A6" s="70" t="s">
        <v>0</v>
      </c>
      <c r="I6" s="71"/>
      <c r="J6" s="71"/>
      <c r="K6" s="71"/>
      <c r="L6" s="71"/>
      <c r="M6" s="71"/>
      <c r="N6" s="125"/>
      <c r="AK6" s="124"/>
      <c r="AL6" s="124"/>
      <c r="AM6" s="124"/>
      <c r="AN6" s="124"/>
      <c r="AO6" s="124"/>
    </row>
    <row r="7" spans="1:44" ht="24" customHeight="1">
      <c r="B7" s="195" t="s">
        <v>200</v>
      </c>
      <c r="C7" s="196"/>
      <c r="D7" s="196"/>
      <c r="E7" s="196"/>
      <c r="F7" s="196"/>
      <c r="G7" s="197"/>
      <c r="H7" s="204" t="s">
        <v>203</v>
      </c>
      <c r="I7" s="205"/>
      <c r="J7" s="205"/>
      <c r="K7" s="205"/>
      <c r="L7" s="205"/>
      <c r="M7" s="206"/>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9"/>
      <c r="AP7" s="67" t="str">
        <f>IF(N7="","This field is required.","")</f>
        <v>This field is required.</v>
      </c>
    </row>
    <row r="8" spans="1:44" ht="24" customHeight="1">
      <c r="B8" s="198"/>
      <c r="C8" s="199"/>
      <c r="D8" s="199"/>
      <c r="E8" s="199"/>
      <c r="F8" s="199"/>
      <c r="G8" s="200"/>
      <c r="H8" s="207" t="s">
        <v>204</v>
      </c>
      <c r="I8" s="208"/>
      <c r="J8" s="208"/>
      <c r="K8" s="208"/>
      <c r="L8" s="208"/>
      <c r="M8" s="209"/>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1"/>
      <c r="AP8" s="67" t="str">
        <f t="shared" ref="AP8:AP12" si="0">IF(N8="","This field is required.","")</f>
        <v>This field is required.</v>
      </c>
    </row>
    <row r="9" spans="1:44" ht="24" customHeight="1">
      <c r="B9" s="215" t="s">
        <v>1</v>
      </c>
      <c r="C9" s="216"/>
      <c r="D9" s="216"/>
      <c r="E9" s="216"/>
      <c r="F9" s="216"/>
      <c r="G9" s="217"/>
      <c r="H9" s="210" t="s">
        <v>209</v>
      </c>
      <c r="I9" s="211"/>
      <c r="J9" s="211"/>
      <c r="K9" s="211"/>
      <c r="L9" s="211"/>
      <c r="M9" s="212"/>
      <c r="N9" s="213"/>
      <c r="O9" s="213"/>
      <c r="P9" s="213"/>
      <c r="Q9" s="213"/>
      <c r="R9" s="213"/>
      <c r="S9" s="214"/>
      <c r="T9" s="218"/>
      <c r="U9" s="219"/>
      <c r="V9" s="219"/>
      <c r="W9" s="219"/>
      <c r="X9" s="219"/>
      <c r="Y9" s="219"/>
      <c r="Z9" s="219"/>
      <c r="AA9" s="219"/>
      <c r="AB9" s="219"/>
      <c r="AC9" s="219"/>
      <c r="AD9" s="219"/>
      <c r="AE9" s="219"/>
      <c r="AF9" s="219"/>
      <c r="AG9" s="219"/>
      <c r="AH9" s="219"/>
      <c r="AI9" s="219"/>
      <c r="AJ9" s="219"/>
      <c r="AK9" s="219"/>
      <c r="AL9" s="219"/>
      <c r="AM9" s="219"/>
      <c r="AN9" s="219"/>
      <c r="AO9" s="220"/>
      <c r="AP9" s="67" t="str">
        <f t="shared" si="0"/>
        <v>This field is required.</v>
      </c>
    </row>
    <row r="10" spans="1:44" ht="24" customHeight="1">
      <c r="B10" s="221"/>
      <c r="C10" s="222"/>
      <c r="D10" s="222"/>
      <c r="E10" s="222"/>
      <c r="F10" s="222"/>
      <c r="G10" s="223"/>
      <c r="H10" s="230" t="s">
        <v>210</v>
      </c>
      <c r="I10" s="231"/>
      <c r="J10" s="231"/>
      <c r="K10" s="231"/>
      <c r="L10" s="231"/>
      <c r="M10" s="232"/>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c r="AP10" s="67" t="str">
        <f t="shared" si="0"/>
        <v>This field is required.</v>
      </c>
    </row>
    <row r="11" spans="1:44" ht="24" customHeight="1">
      <c r="B11" s="237" t="s">
        <v>2</v>
      </c>
      <c r="C11" s="216"/>
      <c r="D11" s="216"/>
      <c r="E11" s="216"/>
      <c r="F11" s="216"/>
      <c r="G11" s="217"/>
      <c r="H11" s="233" t="s">
        <v>387</v>
      </c>
      <c r="I11" s="234"/>
      <c r="J11" s="234"/>
      <c r="K11" s="234"/>
      <c r="L11" s="234"/>
      <c r="M11" s="235"/>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9"/>
      <c r="AP11" s="67" t="str">
        <f t="shared" si="0"/>
        <v>This field is required.</v>
      </c>
    </row>
    <row r="12" spans="1:44" ht="24" customHeight="1">
      <c r="B12" s="241"/>
      <c r="C12" s="242"/>
      <c r="D12" s="242"/>
      <c r="E12" s="242"/>
      <c r="F12" s="242"/>
      <c r="G12" s="243"/>
      <c r="H12" s="250" t="s">
        <v>211</v>
      </c>
      <c r="I12" s="251"/>
      <c r="J12" s="251"/>
      <c r="K12" s="251"/>
      <c r="L12" s="251"/>
      <c r="M12" s="25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3"/>
      <c r="AP12" s="67" t="str">
        <f t="shared" si="0"/>
        <v>This field is required.</v>
      </c>
    </row>
    <row r="13" spans="1:44" ht="24" customHeight="1">
      <c r="B13" s="221"/>
      <c r="C13" s="222"/>
      <c r="D13" s="222"/>
      <c r="E13" s="222"/>
      <c r="F13" s="222"/>
      <c r="G13" s="223"/>
      <c r="H13" s="230" t="s">
        <v>3</v>
      </c>
      <c r="I13" s="231"/>
      <c r="J13" s="231"/>
      <c r="K13" s="231"/>
      <c r="L13" s="231"/>
      <c r="M13" s="232"/>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5"/>
    </row>
    <row r="14" spans="1:44" ht="24" customHeight="1">
      <c r="B14" s="215" t="s">
        <v>201</v>
      </c>
      <c r="C14" s="216"/>
      <c r="D14" s="216"/>
      <c r="E14" s="216"/>
      <c r="F14" s="216"/>
      <c r="G14" s="217"/>
      <c r="H14" s="210" t="s">
        <v>212</v>
      </c>
      <c r="I14" s="211"/>
      <c r="J14" s="211"/>
      <c r="K14" s="211"/>
      <c r="L14" s="211"/>
      <c r="M14" s="212"/>
      <c r="N14" s="213"/>
      <c r="O14" s="213"/>
      <c r="P14" s="213"/>
      <c r="Q14" s="213"/>
      <c r="R14" s="213"/>
      <c r="S14" s="214"/>
      <c r="T14" s="236" t="s">
        <v>4</v>
      </c>
      <c r="U14" s="219"/>
      <c r="V14" s="219"/>
      <c r="W14" s="219"/>
      <c r="X14" s="219"/>
      <c r="Y14" s="219"/>
      <c r="Z14" s="219"/>
      <c r="AA14" s="219"/>
      <c r="AB14" s="219"/>
      <c r="AC14" s="219"/>
      <c r="AD14" s="219"/>
      <c r="AE14" s="219"/>
      <c r="AF14" s="219"/>
      <c r="AG14" s="219"/>
      <c r="AH14" s="219"/>
      <c r="AI14" s="219"/>
      <c r="AJ14" s="219"/>
      <c r="AK14" s="219"/>
      <c r="AL14" s="219"/>
      <c r="AM14" s="219"/>
      <c r="AN14" s="219"/>
      <c r="AO14" s="220"/>
      <c r="AP14" s="67" t="str">
        <f>IF(N14="","This field is required.","")</f>
        <v>This field is required.</v>
      </c>
    </row>
    <row r="15" spans="1:44" ht="24" customHeight="1" thickBot="1">
      <c r="B15" s="238"/>
      <c r="C15" s="239"/>
      <c r="D15" s="239"/>
      <c r="E15" s="239"/>
      <c r="F15" s="239"/>
      <c r="G15" s="240"/>
      <c r="H15" s="253" t="s">
        <v>5</v>
      </c>
      <c r="I15" s="254"/>
      <c r="J15" s="254"/>
      <c r="K15" s="254"/>
      <c r="L15" s="254"/>
      <c r="M15" s="255"/>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5"/>
    </row>
    <row r="16" spans="1:44" s="65" customFormat="1" ht="24" customHeight="1" thickBot="1">
      <c r="A16" s="64" t="s">
        <v>6</v>
      </c>
      <c r="I16" s="66"/>
      <c r="J16" s="66"/>
      <c r="K16" s="66"/>
      <c r="L16" s="66"/>
      <c r="M16" s="66"/>
    </row>
    <row r="17" spans="1:42" s="65" customFormat="1" ht="24" customHeight="1" thickBot="1">
      <c r="A17" s="64"/>
      <c r="B17" s="201" t="s">
        <v>388</v>
      </c>
      <c r="C17" s="202"/>
      <c r="D17" s="202"/>
      <c r="E17" s="202"/>
      <c r="F17" s="202"/>
      <c r="G17" s="202"/>
      <c r="H17" s="202"/>
      <c r="I17" s="202"/>
      <c r="J17" s="202"/>
      <c r="K17" s="202"/>
      <c r="L17" s="259"/>
      <c r="M17" s="260"/>
      <c r="N17" s="261"/>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3"/>
      <c r="AP17" s="72" t="str">
        <f>IF(N17="","This field is required.","")</f>
        <v>This field is required.</v>
      </c>
    </row>
    <row r="18" spans="1:42" s="1" customFormat="1" ht="48" customHeight="1">
      <c r="B18" s="270" t="s">
        <v>389</v>
      </c>
      <c r="C18" s="271"/>
      <c r="D18" s="271"/>
      <c r="E18" s="271"/>
      <c r="F18" s="271"/>
      <c r="G18" s="272"/>
      <c r="H18" s="276" t="s">
        <v>390</v>
      </c>
      <c r="I18" s="277"/>
      <c r="J18" s="277"/>
      <c r="K18" s="288" t="str">
        <f>IF(N$17="Trial use","*","")</f>
        <v/>
      </c>
      <c r="L18" s="288"/>
      <c r="M18" s="289"/>
      <c r="N18" s="273"/>
      <c r="O18" s="274"/>
      <c r="P18" s="274"/>
      <c r="Q18" s="274"/>
      <c r="R18" s="274"/>
      <c r="S18" s="275"/>
      <c r="T18" s="276" t="s">
        <v>462</v>
      </c>
      <c r="U18" s="277"/>
      <c r="V18" s="277"/>
      <c r="W18" s="277"/>
      <c r="X18" s="277"/>
      <c r="Y18" s="277"/>
      <c r="Z18" s="277"/>
      <c r="AA18" s="277"/>
      <c r="AB18" s="277"/>
      <c r="AC18" s="277"/>
      <c r="AD18" s="277"/>
      <c r="AE18" s="277"/>
      <c r="AF18" s="277"/>
      <c r="AG18" s="277"/>
      <c r="AH18" s="277"/>
      <c r="AI18" s="277"/>
      <c r="AJ18" s="277"/>
      <c r="AK18" s="277"/>
      <c r="AL18" s="277"/>
      <c r="AM18" s="277"/>
      <c r="AN18" s="277"/>
      <c r="AO18" s="278"/>
      <c r="AP18" s="72" t="str">
        <f>IF(AND(K18="*",N18=""),"This field is required.","")</f>
        <v/>
      </c>
    </row>
    <row r="19" spans="1:42" s="1" customFormat="1" ht="74.25" customHeight="1" thickBot="1">
      <c r="B19" s="279"/>
      <c r="C19" s="280"/>
      <c r="D19" s="280"/>
      <c r="E19" s="280"/>
      <c r="F19" s="280"/>
      <c r="G19" s="281"/>
      <c r="H19" s="285" t="s">
        <v>391</v>
      </c>
      <c r="I19" s="286"/>
      <c r="J19" s="286"/>
      <c r="K19" s="290" t="str">
        <f>IF(N$17="Trial use","*","")</f>
        <v/>
      </c>
      <c r="L19" s="290"/>
      <c r="M19" s="291"/>
      <c r="N19" s="282"/>
      <c r="O19" s="283"/>
      <c r="P19" s="283"/>
      <c r="Q19" s="283"/>
      <c r="R19" s="283"/>
      <c r="S19" s="284"/>
      <c r="T19" s="285" t="s">
        <v>463</v>
      </c>
      <c r="U19" s="286"/>
      <c r="V19" s="286"/>
      <c r="W19" s="286"/>
      <c r="X19" s="286"/>
      <c r="Y19" s="286"/>
      <c r="Z19" s="286"/>
      <c r="AA19" s="286"/>
      <c r="AB19" s="286"/>
      <c r="AC19" s="286"/>
      <c r="AD19" s="286"/>
      <c r="AE19" s="286"/>
      <c r="AF19" s="286"/>
      <c r="AG19" s="286"/>
      <c r="AH19" s="286"/>
      <c r="AI19" s="286"/>
      <c r="AJ19" s="286"/>
      <c r="AK19" s="286"/>
      <c r="AL19" s="286"/>
      <c r="AM19" s="286"/>
      <c r="AN19" s="286"/>
      <c r="AO19" s="287"/>
      <c r="AP19" s="72" t="str">
        <f>IF(AND(K19="*",N19=""),"This field is required.",IF(AP18="This field is required.","Please fill in the start date.",IF(OR(AND(K19="*",N19&gt;=EDATE(N18,3))),"Please fill in a date no more than 3 months after the start date.",IF(N19&lt;N18,"Please fill in a date after the start date.",""))))</f>
        <v/>
      </c>
    </row>
    <row r="20" spans="1:42" ht="24" customHeight="1" thickBot="1">
      <c r="B20" s="350" t="s">
        <v>206</v>
      </c>
      <c r="C20" s="351"/>
      <c r="D20" s="351"/>
      <c r="E20" s="351"/>
      <c r="F20" s="351"/>
      <c r="G20" s="351"/>
      <c r="H20" s="351"/>
      <c r="I20" s="351"/>
      <c r="J20" s="351"/>
      <c r="K20" s="351"/>
      <c r="L20" s="351"/>
      <c r="M20" s="352"/>
      <c r="N20" s="256"/>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8"/>
      <c r="AP20" s="67" t="str">
        <f>IF(N20="","This field is required.","")</f>
        <v>This field is required.</v>
      </c>
    </row>
    <row r="21" spans="1:42" ht="24" customHeight="1">
      <c r="B21" s="224" t="s">
        <v>7</v>
      </c>
      <c r="C21" s="225"/>
      <c r="D21" s="225"/>
      <c r="E21" s="225"/>
      <c r="F21" s="225"/>
      <c r="G21" s="225"/>
      <c r="H21" s="246" t="s">
        <v>202</v>
      </c>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7"/>
    </row>
    <row r="22" spans="1:42" ht="24" customHeight="1" thickBot="1">
      <c r="B22" s="179"/>
      <c r="C22" s="180"/>
      <c r="D22" s="180"/>
      <c r="E22" s="180"/>
      <c r="F22" s="180"/>
      <c r="G22" s="180"/>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9"/>
    </row>
    <row r="23" spans="1:42" ht="24" customHeight="1" thickBot="1">
      <c r="B23" s="179"/>
      <c r="C23" s="180"/>
      <c r="D23" s="180"/>
      <c r="E23" s="180"/>
      <c r="F23" s="180"/>
      <c r="G23" s="180"/>
      <c r="H23" s="264" t="s">
        <v>8</v>
      </c>
      <c r="I23" s="265"/>
      <c r="J23" s="265"/>
      <c r="K23" s="265"/>
      <c r="L23" s="265"/>
      <c r="M23" s="265"/>
      <c r="N23" s="265"/>
      <c r="O23" s="265"/>
      <c r="P23" s="265"/>
      <c r="Q23" s="266"/>
      <c r="R23" s="267" t="s">
        <v>9</v>
      </c>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9"/>
    </row>
    <row r="24" spans="1:42" ht="39.950000000000003" customHeight="1" thickTop="1">
      <c r="B24" s="179"/>
      <c r="C24" s="180"/>
      <c r="D24" s="180"/>
      <c r="E24" s="180"/>
      <c r="F24" s="180"/>
      <c r="G24" s="180"/>
      <c r="H24" s="296" t="s">
        <v>377</v>
      </c>
      <c r="I24" s="297"/>
      <c r="J24" s="298" t="s">
        <v>10</v>
      </c>
      <c r="K24" s="299"/>
      <c r="L24" s="299"/>
      <c r="M24" s="299"/>
      <c r="N24" s="299"/>
      <c r="O24" s="299"/>
      <c r="P24" s="299"/>
      <c r="Q24" s="300"/>
      <c r="R24" s="176" t="s">
        <v>11</v>
      </c>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8"/>
    </row>
    <row r="25" spans="1:42" ht="39.950000000000003" customHeight="1">
      <c r="B25" s="112"/>
      <c r="C25" s="113"/>
      <c r="D25" s="113"/>
      <c r="E25" s="113"/>
      <c r="F25" s="113"/>
      <c r="G25" s="113"/>
      <c r="H25" s="181" t="s">
        <v>377</v>
      </c>
      <c r="I25" s="182"/>
      <c r="J25" s="303" t="s">
        <v>444</v>
      </c>
      <c r="K25" s="304"/>
      <c r="L25" s="304"/>
      <c r="M25" s="304"/>
      <c r="N25" s="304"/>
      <c r="O25" s="304"/>
      <c r="P25" s="304"/>
      <c r="Q25" s="305"/>
      <c r="R25" s="173" t="s">
        <v>445</v>
      </c>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5"/>
    </row>
    <row r="26" spans="1:42" ht="39.950000000000003" customHeight="1">
      <c r="B26" s="179"/>
      <c r="C26" s="180"/>
      <c r="D26" s="180"/>
      <c r="E26" s="180"/>
      <c r="F26" s="180"/>
      <c r="G26" s="180"/>
      <c r="H26" s="181" t="s">
        <v>377</v>
      </c>
      <c r="I26" s="182"/>
      <c r="J26" s="183" t="s">
        <v>12</v>
      </c>
      <c r="K26" s="301"/>
      <c r="L26" s="301"/>
      <c r="M26" s="301"/>
      <c r="N26" s="301"/>
      <c r="O26" s="301"/>
      <c r="P26" s="301"/>
      <c r="Q26" s="302"/>
      <c r="R26" s="306" t="s">
        <v>13</v>
      </c>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8"/>
    </row>
    <row r="27" spans="1:42" ht="39.950000000000003" customHeight="1">
      <c r="B27" s="179"/>
      <c r="C27" s="180"/>
      <c r="D27" s="180"/>
      <c r="E27" s="180"/>
      <c r="F27" s="180"/>
      <c r="G27" s="180"/>
      <c r="H27" s="181" t="s">
        <v>377</v>
      </c>
      <c r="I27" s="182"/>
      <c r="J27" s="356" t="s">
        <v>14</v>
      </c>
      <c r="K27" s="184"/>
      <c r="L27" s="184"/>
      <c r="M27" s="184"/>
      <c r="N27" s="184"/>
      <c r="O27" s="184"/>
      <c r="P27" s="184"/>
      <c r="Q27" s="185"/>
      <c r="R27" s="306" t="s">
        <v>15</v>
      </c>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8"/>
    </row>
    <row r="28" spans="1:42" ht="39.950000000000003" customHeight="1">
      <c r="B28" s="179"/>
      <c r="C28" s="180"/>
      <c r="D28" s="180"/>
      <c r="E28" s="180"/>
      <c r="F28" s="180"/>
      <c r="G28" s="180"/>
      <c r="H28" s="181"/>
      <c r="I28" s="182"/>
      <c r="J28" s="183" t="s">
        <v>421</v>
      </c>
      <c r="K28" s="184"/>
      <c r="L28" s="184"/>
      <c r="M28" s="184"/>
      <c r="N28" s="184"/>
      <c r="O28" s="184"/>
      <c r="P28" s="184"/>
      <c r="Q28" s="185"/>
      <c r="R28" s="309" t="s">
        <v>422</v>
      </c>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8"/>
    </row>
    <row r="29" spans="1:42" ht="39.950000000000003" customHeight="1">
      <c r="B29" s="179"/>
      <c r="C29" s="180"/>
      <c r="D29" s="180"/>
      <c r="E29" s="180"/>
      <c r="F29" s="180"/>
      <c r="G29" s="180"/>
      <c r="H29" s="181"/>
      <c r="I29" s="182"/>
      <c r="J29" s="183" t="s">
        <v>196</v>
      </c>
      <c r="K29" s="184"/>
      <c r="L29" s="184"/>
      <c r="M29" s="184"/>
      <c r="N29" s="184"/>
      <c r="O29" s="184"/>
      <c r="P29" s="184"/>
      <c r="Q29" s="185"/>
      <c r="R29" s="173" t="s">
        <v>16</v>
      </c>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5"/>
    </row>
    <row r="30" spans="1:42" ht="39.950000000000003" customHeight="1">
      <c r="B30" s="112"/>
      <c r="C30" s="113"/>
      <c r="D30" s="113"/>
      <c r="E30" s="113"/>
      <c r="F30" s="113"/>
      <c r="G30" s="113"/>
      <c r="H30" s="181" t="s">
        <v>377</v>
      </c>
      <c r="I30" s="182"/>
      <c r="J30" s="183" t="s">
        <v>433</v>
      </c>
      <c r="K30" s="184"/>
      <c r="L30" s="184"/>
      <c r="M30" s="184"/>
      <c r="N30" s="184"/>
      <c r="O30" s="184"/>
      <c r="P30" s="184"/>
      <c r="Q30" s="185"/>
      <c r="R30" s="173" t="s">
        <v>434</v>
      </c>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5"/>
    </row>
    <row r="31" spans="1:42" ht="39.950000000000003" customHeight="1">
      <c r="B31" s="179"/>
      <c r="C31" s="180"/>
      <c r="D31" s="180"/>
      <c r="E31" s="180"/>
      <c r="F31" s="180"/>
      <c r="G31" s="180"/>
      <c r="H31" s="181" t="s">
        <v>377</v>
      </c>
      <c r="I31" s="182"/>
      <c r="J31" s="183" t="s">
        <v>17</v>
      </c>
      <c r="K31" s="301"/>
      <c r="L31" s="301"/>
      <c r="M31" s="301"/>
      <c r="N31" s="301"/>
      <c r="O31" s="301"/>
      <c r="P31" s="301"/>
      <c r="Q31" s="302"/>
      <c r="R31" s="306" t="s">
        <v>18</v>
      </c>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8"/>
    </row>
    <row r="32" spans="1:42" ht="39.950000000000003" customHeight="1">
      <c r="B32" s="179"/>
      <c r="C32" s="180"/>
      <c r="D32" s="180"/>
      <c r="E32" s="180"/>
      <c r="F32" s="180"/>
      <c r="G32" s="180"/>
      <c r="H32" s="181" t="s">
        <v>377</v>
      </c>
      <c r="I32" s="182"/>
      <c r="J32" s="183" t="s">
        <v>19</v>
      </c>
      <c r="K32" s="301"/>
      <c r="L32" s="301"/>
      <c r="M32" s="301"/>
      <c r="N32" s="301"/>
      <c r="O32" s="301"/>
      <c r="P32" s="301"/>
      <c r="Q32" s="302"/>
      <c r="R32" s="306" t="s">
        <v>20</v>
      </c>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8"/>
    </row>
    <row r="33" spans="2:42" ht="39.950000000000003" customHeight="1">
      <c r="B33" s="179"/>
      <c r="C33" s="180"/>
      <c r="D33" s="180"/>
      <c r="E33" s="180"/>
      <c r="F33" s="180"/>
      <c r="G33" s="180"/>
      <c r="H33" s="181" t="s">
        <v>377</v>
      </c>
      <c r="I33" s="182"/>
      <c r="J33" s="183" t="s">
        <v>21</v>
      </c>
      <c r="K33" s="301"/>
      <c r="L33" s="301"/>
      <c r="M33" s="301"/>
      <c r="N33" s="301"/>
      <c r="O33" s="301"/>
      <c r="P33" s="301"/>
      <c r="Q33" s="302"/>
      <c r="R33" s="306" t="s">
        <v>22</v>
      </c>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8"/>
    </row>
    <row r="34" spans="2:42" ht="39.950000000000003" customHeight="1">
      <c r="B34" s="179"/>
      <c r="C34" s="180"/>
      <c r="D34" s="180"/>
      <c r="E34" s="180"/>
      <c r="F34" s="180"/>
      <c r="G34" s="180"/>
      <c r="H34" s="181" t="s">
        <v>377</v>
      </c>
      <c r="I34" s="182"/>
      <c r="J34" s="183" t="s">
        <v>23</v>
      </c>
      <c r="K34" s="301"/>
      <c r="L34" s="301"/>
      <c r="M34" s="301"/>
      <c r="N34" s="301"/>
      <c r="O34" s="301"/>
      <c r="P34" s="301"/>
      <c r="Q34" s="302"/>
      <c r="R34" s="309" t="s">
        <v>451</v>
      </c>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8"/>
    </row>
    <row r="35" spans="2:42" ht="39.950000000000003" customHeight="1">
      <c r="B35" s="179"/>
      <c r="C35" s="180"/>
      <c r="D35" s="180"/>
      <c r="E35" s="180"/>
      <c r="F35" s="180"/>
      <c r="G35" s="312"/>
      <c r="H35" s="181" t="s">
        <v>377</v>
      </c>
      <c r="I35" s="182"/>
      <c r="J35" s="183" t="s">
        <v>25</v>
      </c>
      <c r="K35" s="301"/>
      <c r="L35" s="301"/>
      <c r="M35" s="301"/>
      <c r="N35" s="301"/>
      <c r="O35" s="301"/>
      <c r="P35" s="301"/>
      <c r="Q35" s="302"/>
      <c r="R35" s="173" t="s">
        <v>401</v>
      </c>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5"/>
      <c r="AP35" s="72" t="str">
        <f>IF(AND(H36="○",H35=""),"Please enter '○'.","")</f>
        <v/>
      </c>
    </row>
    <row r="36" spans="2:42" ht="39.950000000000003" customHeight="1">
      <c r="B36" s="179"/>
      <c r="C36" s="180"/>
      <c r="D36" s="180"/>
      <c r="E36" s="180"/>
      <c r="F36" s="180"/>
      <c r="G36" s="312"/>
      <c r="H36" s="181" t="s">
        <v>377</v>
      </c>
      <c r="I36" s="182"/>
      <c r="J36" s="183" t="s">
        <v>197</v>
      </c>
      <c r="K36" s="184"/>
      <c r="L36" s="184"/>
      <c r="M36" s="184"/>
      <c r="N36" s="184"/>
      <c r="O36" s="184"/>
      <c r="P36" s="184"/>
      <c r="Q36" s="185"/>
      <c r="R36" s="309" t="s">
        <v>330</v>
      </c>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4"/>
      <c r="AP36" s="72" t="str">
        <f>IF(AND(H36="○",H35=""),"Please enter '○' in 'Weather Content' also.","")</f>
        <v/>
      </c>
    </row>
    <row r="37" spans="2:42" ht="39.950000000000003" customHeight="1">
      <c r="B37" s="112"/>
      <c r="C37" s="113"/>
      <c r="D37" s="113"/>
      <c r="E37" s="113"/>
      <c r="F37" s="113"/>
      <c r="G37" s="114"/>
      <c r="H37" s="181" t="s">
        <v>377</v>
      </c>
      <c r="I37" s="182"/>
      <c r="J37" s="183" t="s">
        <v>331</v>
      </c>
      <c r="K37" s="301"/>
      <c r="L37" s="301"/>
      <c r="M37" s="301"/>
      <c r="N37" s="301"/>
      <c r="O37" s="301"/>
      <c r="P37" s="301"/>
      <c r="Q37" s="302"/>
      <c r="R37" s="309" t="s">
        <v>425</v>
      </c>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4"/>
      <c r="AP37" s="72"/>
    </row>
    <row r="38" spans="2:42" ht="39.950000000000003" customHeight="1">
      <c r="B38" s="179"/>
      <c r="C38" s="180"/>
      <c r="D38" s="180"/>
      <c r="E38" s="180"/>
      <c r="F38" s="180"/>
      <c r="G38" s="312"/>
      <c r="H38" s="181" t="s">
        <v>377</v>
      </c>
      <c r="I38" s="182"/>
      <c r="J38" s="183" t="s">
        <v>31</v>
      </c>
      <c r="K38" s="184"/>
      <c r="L38" s="184"/>
      <c r="M38" s="184"/>
      <c r="N38" s="184"/>
      <c r="O38" s="184"/>
      <c r="P38" s="184"/>
      <c r="Q38" s="185"/>
      <c r="R38" s="309" t="s">
        <v>153</v>
      </c>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4"/>
    </row>
    <row r="39" spans="2:42" ht="39.950000000000003" customHeight="1">
      <c r="B39" s="112"/>
      <c r="C39" s="113"/>
      <c r="D39" s="113"/>
      <c r="E39" s="113"/>
      <c r="F39" s="113"/>
      <c r="G39" s="114"/>
      <c r="H39" s="181" t="s">
        <v>377</v>
      </c>
      <c r="I39" s="182"/>
      <c r="J39" s="183" t="s">
        <v>334</v>
      </c>
      <c r="K39" s="184"/>
      <c r="L39" s="184"/>
      <c r="M39" s="184"/>
      <c r="N39" s="184"/>
      <c r="O39" s="184"/>
      <c r="P39" s="184"/>
      <c r="Q39" s="185"/>
      <c r="R39" s="309" t="s">
        <v>34</v>
      </c>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4"/>
    </row>
    <row r="40" spans="2:42" ht="39.950000000000003" customHeight="1">
      <c r="B40" s="179"/>
      <c r="C40" s="180"/>
      <c r="D40" s="180"/>
      <c r="E40" s="180"/>
      <c r="F40" s="180"/>
      <c r="G40" s="312"/>
      <c r="H40" s="181" t="s">
        <v>377</v>
      </c>
      <c r="I40" s="182"/>
      <c r="J40" s="210" t="s">
        <v>423</v>
      </c>
      <c r="K40" s="211"/>
      <c r="L40" s="211"/>
      <c r="M40" s="211"/>
      <c r="N40" s="211"/>
      <c r="O40" s="211"/>
      <c r="P40" s="211"/>
      <c r="Q40" s="212"/>
      <c r="R40" s="321" t="s">
        <v>424</v>
      </c>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3"/>
    </row>
    <row r="41" spans="2:42" ht="24" customHeight="1">
      <c r="B41" s="179"/>
      <c r="C41" s="180"/>
      <c r="D41" s="180"/>
      <c r="E41" s="180"/>
      <c r="F41" s="180"/>
      <c r="G41" s="312"/>
      <c r="H41" s="329" t="s">
        <v>377</v>
      </c>
      <c r="I41" s="330"/>
      <c r="J41" s="353" t="s">
        <v>35</v>
      </c>
      <c r="K41" s="354"/>
      <c r="L41" s="354"/>
      <c r="M41" s="354"/>
      <c r="N41" s="354"/>
      <c r="O41" s="354"/>
      <c r="P41" s="354"/>
      <c r="Q41" s="355"/>
      <c r="R41" s="315" t="s">
        <v>329</v>
      </c>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7"/>
    </row>
    <row r="42" spans="2:42" ht="15.95" customHeight="1" thickBot="1">
      <c r="B42" s="179"/>
      <c r="C42" s="180"/>
      <c r="D42" s="180"/>
      <c r="E42" s="180"/>
      <c r="F42" s="180"/>
      <c r="G42" s="312"/>
      <c r="H42" s="331"/>
      <c r="I42" s="332"/>
      <c r="J42" s="326" t="s">
        <v>36</v>
      </c>
      <c r="K42" s="327"/>
      <c r="L42" s="327"/>
      <c r="M42" s="327"/>
      <c r="N42" s="327"/>
      <c r="O42" s="327"/>
      <c r="P42" s="327"/>
      <c r="Q42" s="328"/>
      <c r="R42" s="318"/>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20"/>
    </row>
    <row r="43" spans="2:42" ht="25.5" customHeight="1" thickBot="1">
      <c r="B43" s="324" t="s">
        <v>37</v>
      </c>
      <c r="C43" s="325"/>
      <c r="D43" s="325"/>
      <c r="E43" s="325"/>
      <c r="F43" s="325"/>
      <c r="G43" s="325"/>
      <c r="H43" s="338" t="s">
        <v>38</v>
      </c>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40"/>
    </row>
    <row r="44" spans="2:42" ht="24" customHeight="1">
      <c r="B44" s="310"/>
      <c r="C44" s="311"/>
      <c r="D44" s="311"/>
      <c r="E44" s="311"/>
      <c r="F44" s="311"/>
      <c r="G44" s="311"/>
      <c r="H44" s="341"/>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3"/>
    </row>
    <row r="45" spans="2:42" ht="24" customHeight="1">
      <c r="B45" s="310"/>
      <c r="C45" s="311"/>
      <c r="D45" s="311"/>
      <c r="E45" s="311"/>
      <c r="F45" s="311"/>
      <c r="G45" s="311"/>
      <c r="H45" s="344"/>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6"/>
    </row>
    <row r="46" spans="2:42" ht="24" customHeight="1">
      <c r="B46" s="310"/>
      <c r="C46" s="311"/>
      <c r="D46" s="311"/>
      <c r="E46" s="311"/>
      <c r="F46" s="311"/>
      <c r="G46" s="311"/>
      <c r="H46" s="344"/>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6"/>
    </row>
    <row r="47" spans="2:42" ht="24" customHeight="1">
      <c r="B47" s="310"/>
      <c r="C47" s="311"/>
      <c r="D47" s="311"/>
      <c r="E47" s="311"/>
      <c r="F47" s="311"/>
      <c r="G47" s="311"/>
      <c r="H47" s="344"/>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6"/>
    </row>
    <row r="48" spans="2:42" ht="24" customHeight="1">
      <c r="B48" s="310"/>
      <c r="C48" s="311"/>
      <c r="D48" s="311"/>
      <c r="E48" s="311"/>
      <c r="F48" s="311"/>
      <c r="G48" s="311"/>
      <c r="H48" s="344"/>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6"/>
    </row>
    <row r="49" spans="1:41" ht="24" customHeight="1" thickBot="1">
      <c r="B49" s="336"/>
      <c r="C49" s="337"/>
      <c r="D49" s="337"/>
      <c r="E49" s="337"/>
      <c r="F49" s="337"/>
      <c r="G49" s="337"/>
      <c r="H49" s="347"/>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9"/>
    </row>
    <row r="50" spans="1:41" ht="24" customHeight="1" thickBot="1">
      <c r="A50" s="64" t="s">
        <v>39</v>
      </c>
      <c r="B50" s="73"/>
      <c r="C50" s="73"/>
      <c r="D50" s="73"/>
      <c r="E50" s="73"/>
      <c r="F50" s="73"/>
      <c r="G50" s="73"/>
      <c r="H50" s="73"/>
      <c r="I50" s="73"/>
      <c r="J50" s="73"/>
      <c r="K50" s="73"/>
      <c r="L50" s="73"/>
      <c r="M50" s="73"/>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row>
    <row r="51" spans="1:41" ht="24" customHeight="1" thickBot="1">
      <c r="B51" s="333" t="s">
        <v>40</v>
      </c>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5"/>
    </row>
    <row r="52" spans="1:41" ht="24" customHeight="1"/>
    <row r="53" spans="1:41" ht="24" customHeight="1"/>
    <row r="54" spans="1:41" ht="24" customHeight="1"/>
    <row r="55" spans="1:41" ht="24" customHeight="1"/>
    <row r="56" spans="1:41" ht="24" customHeight="1"/>
    <row r="57" spans="1:41" ht="24" customHeight="1"/>
    <row r="58" spans="1:41" ht="24" customHeight="1"/>
    <row r="59" spans="1:41" ht="24" customHeight="1"/>
    <row r="60" spans="1:41" ht="24" customHeight="1"/>
    <row r="61" spans="1:41" ht="24" customHeight="1">
      <c r="B61" s="73"/>
      <c r="C61" s="73"/>
      <c r="D61" s="73"/>
      <c r="E61" s="73"/>
      <c r="F61" s="73"/>
      <c r="G61" s="73"/>
      <c r="H61" s="73"/>
      <c r="I61" s="73"/>
      <c r="J61" s="73"/>
      <c r="K61" s="73"/>
      <c r="L61" s="73"/>
      <c r="M61" s="73"/>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row>
    <row r="62" spans="1:41" ht="24" customHeight="1">
      <c r="I62" s="74"/>
      <c r="J62" s="74"/>
      <c r="K62" s="74"/>
      <c r="L62" s="74"/>
      <c r="M62" s="74"/>
      <c r="N62" s="75"/>
      <c r="O62" s="75"/>
      <c r="P62" s="75"/>
      <c r="Q62" s="75"/>
      <c r="R62" s="75"/>
      <c r="S62" s="75"/>
      <c r="T62" s="75"/>
      <c r="U62" s="75"/>
      <c r="V62" s="75"/>
      <c r="W62" s="69"/>
      <c r="X62" s="69"/>
      <c r="Y62" s="69"/>
      <c r="Z62" s="69"/>
      <c r="AA62" s="69"/>
      <c r="AB62" s="69"/>
      <c r="AC62" s="69"/>
      <c r="AD62" s="69"/>
      <c r="AE62" s="69"/>
      <c r="AF62" s="69"/>
      <c r="AG62" s="69"/>
      <c r="AH62" s="69"/>
      <c r="AI62" s="69"/>
      <c r="AJ62" s="69"/>
      <c r="AK62" s="69"/>
      <c r="AL62" s="69"/>
      <c r="AM62" s="74"/>
      <c r="AN62" s="74"/>
      <c r="AO62" s="69"/>
    </row>
    <row r="63" spans="1:41" ht="24" customHeight="1"/>
    <row r="64" spans="1:41" ht="24" customHeight="1"/>
    <row r="65" ht="24" customHeight="1"/>
    <row r="66" ht="24" customHeight="1"/>
    <row r="67" ht="24" customHeight="1"/>
    <row r="68" ht="24" customHeight="1"/>
    <row r="69" ht="24" customHeight="1"/>
    <row r="70" ht="24" customHeight="1"/>
    <row r="71" ht="24" customHeight="1"/>
    <row r="72" ht="24" customHeight="1"/>
  </sheetData>
  <sheetProtection algorithmName="SHA-512" hashValue="1lSpXf97kDFAIkVIQdH+cmjnzzSAg8uU9HfPLptHHJ7lM99LCLJ1YJiJJwMEaqmwm7f7pxHIOii5zHCtePTZ+Q==" saltValue="WNwN6RcWlFwU5E2yOGSmTg==" spinCount="100000" sheet="1" objects="1" scenarios="1" formatCells="0" selectLockedCells="1"/>
  <mergeCells count="132">
    <mergeCell ref="B51:AO51"/>
    <mergeCell ref="B48:G48"/>
    <mergeCell ref="B49:G49"/>
    <mergeCell ref="H43:AO43"/>
    <mergeCell ref="H44:AO49"/>
    <mergeCell ref="B20:M20"/>
    <mergeCell ref="R39:AO39"/>
    <mergeCell ref="R37:AO37"/>
    <mergeCell ref="B41:G41"/>
    <mergeCell ref="J41:Q41"/>
    <mergeCell ref="B26:G26"/>
    <mergeCell ref="H26:I26"/>
    <mergeCell ref="J26:Q26"/>
    <mergeCell ref="R26:AO26"/>
    <mergeCell ref="B27:G27"/>
    <mergeCell ref="H27:I27"/>
    <mergeCell ref="J27:Q27"/>
    <mergeCell ref="R27:AO27"/>
    <mergeCell ref="B35:G35"/>
    <mergeCell ref="H35:I35"/>
    <mergeCell ref="J35:Q35"/>
    <mergeCell ref="R35:AO35"/>
    <mergeCell ref="J29:Q29"/>
    <mergeCell ref="R29:AO29"/>
    <mergeCell ref="B47:G47"/>
    <mergeCell ref="B38:G38"/>
    <mergeCell ref="H36:I36"/>
    <mergeCell ref="J36:Q36"/>
    <mergeCell ref="R36:AO36"/>
    <mergeCell ref="J37:Q37"/>
    <mergeCell ref="J39:Q39"/>
    <mergeCell ref="J34:Q34"/>
    <mergeCell ref="J38:Q38"/>
    <mergeCell ref="H38:I38"/>
    <mergeCell ref="B36:G36"/>
    <mergeCell ref="R41:AO42"/>
    <mergeCell ref="R38:AO38"/>
    <mergeCell ref="R40:AO40"/>
    <mergeCell ref="B43:G43"/>
    <mergeCell ref="B44:G44"/>
    <mergeCell ref="B45:G45"/>
    <mergeCell ref="B46:G46"/>
    <mergeCell ref="B42:G42"/>
    <mergeCell ref="J42:Q42"/>
    <mergeCell ref="H41:I42"/>
    <mergeCell ref="H37:I37"/>
    <mergeCell ref="H39:I39"/>
    <mergeCell ref="B40:G40"/>
    <mergeCell ref="H40:I40"/>
    <mergeCell ref="J40:Q40"/>
    <mergeCell ref="R33:AO33"/>
    <mergeCell ref="R34:AO34"/>
    <mergeCell ref="J31:Q31"/>
    <mergeCell ref="R32:AO32"/>
    <mergeCell ref="R31:AO31"/>
    <mergeCell ref="B28:G28"/>
    <mergeCell ref="H28:I28"/>
    <mergeCell ref="J28:Q28"/>
    <mergeCell ref="R28:AO28"/>
    <mergeCell ref="J33:Q33"/>
    <mergeCell ref="B32:G32"/>
    <mergeCell ref="B31:G31"/>
    <mergeCell ref="B33:G33"/>
    <mergeCell ref="B34:G34"/>
    <mergeCell ref="H24:I24"/>
    <mergeCell ref="J24:Q24"/>
    <mergeCell ref="B29:G29"/>
    <mergeCell ref="H29:I29"/>
    <mergeCell ref="H33:I33"/>
    <mergeCell ref="H34:I34"/>
    <mergeCell ref="H32:I32"/>
    <mergeCell ref="H31:I31"/>
    <mergeCell ref="J32:Q32"/>
    <mergeCell ref="H25:I25"/>
    <mergeCell ref="J25:Q25"/>
    <mergeCell ref="H21:AO22"/>
    <mergeCell ref="H12:M12"/>
    <mergeCell ref="H13:M13"/>
    <mergeCell ref="H15:M15"/>
    <mergeCell ref="N20:AO20"/>
    <mergeCell ref="B17:K17"/>
    <mergeCell ref="L17:M17"/>
    <mergeCell ref="N17:AO17"/>
    <mergeCell ref="B23:G23"/>
    <mergeCell ref="H23:Q23"/>
    <mergeCell ref="R23:AO23"/>
    <mergeCell ref="B18:G18"/>
    <mergeCell ref="N18:S18"/>
    <mergeCell ref="T18:AO18"/>
    <mergeCell ref="B19:G19"/>
    <mergeCell ref="N19:S19"/>
    <mergeCell ref="T19:AO19"/>
    <mergeCell ref="H18:J18"/>
    <mergeCell ref="K18:M18"/>
    <mergeCell ref="H19:J19"/>
    <mergeCell ref="K19:M19"/>
    <mergeCell ref="N12:AO12"/>
    <mergeCell ref="N13:AO13"/>
    <mergeCell ref="H10:M10"/>
    <mergeCell ref="H11:M11"/>
    <mergeCell ref="T14:AO14"/>
    <mergeCell ref="B11:G11"/>
    <mergeCell ref="B14:G14"/>
    <mergeCell ref="B15:G15"/>
    <mergeCell ref="B10:G10"/>
    <mergeCell ref="B12:G12"/>
    <mergeCell ref="N14:S14"/>
    <mergeCell ref="N15:AO15"/>
    <mergeCell ref="R25:AO25"/>
    <mergeCell ref="R24:AO24"/>
    <mergeCell ref="B22:G22"/>
    <mergeCell ref="B24:G24"/>
    <mergeCell ref="H30:I30"/>
    <mergeCell ref="J30:Q30"/>
    <mergeCell ref="R30:AO30"/>
    <mergeCell ref="B3:AO3"/>
    <mergeCell ref="N7:AO7"/>
    <mergeCell ref="N8:AO8"/>
    <mergeCell ref="H5:P5"/>
    <mergeCell ref="B7:G8"/>
    <mergeCell ref="B5:G5"/>
    <mergeCell ref="H7:M7"/>
    <mergeCell ref="H8:M8"/>
    <mergeCell ref="H9:M9"/>
    <mergeCell ref="N9:S9"/>
    <mergeCell ref="B9:G9"/>
    <mergeCell ref="T9:AO9"/>
    <mergeCell ref="B13:G13"/>
    <mergeCell ref="B21:G21"/>
    <mergeCell ref="H14:M14"/>
    <mergeCell ref="N10:AO10"/>
    <mergeCell ref="N11:AO11"/>
  </mergeCells>
  <phoneticPr fontId="1"/>
  <conditionalFormatting sqref="H21">
    <cfRule type="expression" dxfId="78" priority="26">
      <formula>$H21="○"</formula>
    </cfRule>
  </conditionalFormatting>
  <conditionalFormatting sqref="H24:H41">
    <cfRule type="expression" dxfId="77" priority="18">
      <formula>$H24="○"</formula>
    </cfRule>
  </conditionalFormatting>
  <conditionalFormatting sqref="J24:J41 R24:R41">
    <cfRule type="expression" dxfId="76" priority="1">
      <formula>$H24="○"</formula>
    </cfRule>
  </conditionalFormatting>
  <conditionalFormatting sqref="J42:Q42">
    <cfRule type="expression" dxfId="75" priority="10">
      <formula>$H$41="○"</formula>
    </cfRule>
  </conditionalFormatting>
  <conditionalFormatting sqref="N17:AO17">
    <cfRule type="expression" dxfId="74" priority="3">
      <formula>$N$17="Regular use"</formula>
    </cfRule>
    <cfRule type="expression" dxfId="73" priority="4">
      <formula>$N$17="Trial use"</formula>
    </cfRule>
  </conditionalFormatting>
  <dataValidations xWindow="221" yWindow="712" count="4">
    <dataValidation type="date" allowBlank="1" showInputMessage="1" showErrorMessage="1" sqref="S5:X5" xr:uid="{00000000-0002-0000-0000-000000000000}">
      <formula1>42370</formula1>
      <formula2>73050</formula2>
    </dataValidation>
    <dataValidation type="list" allowBlank="1" showInputMessage="1" showErrorMessage="1" sqref="H24:H41 I24 I26:I40" xr:uid="{00000000-0002-0000-0000-000001000000}">
      <formula1>"　,○"</formula1>
    </dataValidation>
    <dataValidation type="custom" errorStyle="information" allowBlank="1" showInputMessage="1" showErrorMessage="1" errorTitle="入力内容に誤りがあります" error="郵便番号は8文字までの半角で入力してください。_x000a_(入力例：123-4567)" sqref="N9:S9" xr:uid="{00000000-0002-0000-0000-000002000000}">
      <formula1>AND(N9=ASC(N9),LEN(N9)&lt;=8)</formula1>
    </dataValidation>
    <dataValidation type="list" allowBlank="1" showInputMessage="1" showErrorMessage="1" sqref="N17:AO17" xr:uid="{00000000-0002-0000-0000-000003000000}">
      <formula1>"Trial use,Regular use"</formula1>
    </dataValidation>
  </dataValidations>
  <hyperlinks>
    <hyperlink ref="B51:AO51" location="'Setting application form 2'!A1" display="Please fill in the &quot;Setting application form (2/2)&quot;. (Click to move)" xr:uid="{00000000-0004-0000-0000-000000000000}"/>
    <hyperlink ref="J42:Q42" location="'Multi-content search setting '!A1" display="Move to setting application form" xr:uid="{00000000-0004-0000-0000-000001000000}"/>
  </hyperlinks>
  <pageMargins left="0.78740157480314965" right="0.39370078740157483" top="0.59055118110236227" bottom="0.59055118110236227" header="0.31496062992125984" footer="0.31496062992125984"/>
  <pageSetup paperSize="9" scale="64" orientation="portrait" r:id="rId1"/>
  <headerFooter alignWithMargins="0">
    <oddHeader>&amp;R&amp;"ＭＳ Ｐゴシック,太字 斜体"&amp;12&amp;ECONFIDENTIAL</oddHeader>
  </headerFooter>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autoPageBreaks="0"/>
  </sheetPr>
  <dimension ref="A1:AR73"/>
  <sheetViews>
    <sheetView showGridLines="0" zoomScaleNormal="100" zoomScaleSheetLayoutView="100" workbookViewId="0">
      <selection activeCell="H5" sqref="H5:P5"/>
    </sheetView>
  </sheetViews>
  <sheetFormatPr defaultColWidth="9" defaultRowHeight="14.25"/>
  <cols>
    <col min="1" max="1" width="2.625" style="61" customWidth="1"/>
    <col min="2" max="41" width="2.875" style="61" customWidth="1"/>
    <col min="42" max="42" width="2.125" style="61" customWidth="1"/>
    <col min="43" max="81" width="2.625" style="61" customWidth="1"/>
    <col min="82" max="16384" width="9" style="61"/>
  </cols>
  <sheetData>
    <row r="1" spans="1:44" ht="3.95" customHeight="1"/>
    <row r="2" spans="1:44">
      <c r="A2" s="76" t="s">
        <v>180</v>
      </c>
      <c r="AO2" s="62" t="str">
        <f>'Setting application form 1'!AO2</f>
        <v>Ver.1.18.20240109</v>
      </c>
    </row>
    <row r="3" spans="1:44" ht="24" customHeight="1">
      <c r="B3" s="186" t="s">
        <v>364</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row>
    <row r="4" spans="1:44" ht="24" customHeight="1" thickBot="1">
      <c r="B4" s="126" t="s">
        <v>208</v>
      </c>
      <c r="C4" s="126"/>
      <c r="D4" s="126"/>
      <c r="E4" s="126"/>
      <c r="F4" s="126"/>
      <c r="G4" s="126"/>
      <c r="H4" s="126"/>
      <c r="I4" s="126"/>
      <c r="J4" s="126"/>
      <c r="K4" s="126"/>
      <c r="L4" s="126"/>
      <c r="M4" s="126"/>
      <c r="N4" s="126"/>
      <c r="O4" s="126"/>
      <c r="P4" s="126"/>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row>
    <row r="5" spans="1:44" ht="24" customHeight="1" thickBot="1">
      <c r="B5" s="201" t="s">
        <v>207</v>
      </c>
      <c r="C5" s="202"/>
      <c r="D5" s="202"/>
      <c r="E5" s="202"/>
      <c r="F5" s="202"/>
      <c r="G5" s="203"/>
      <c r="H5" s="192" t="s">
        <v>464</v>
      </c>
      <c r="I5" s="193"/>
      <c r="J5" s="193"/>
      <c r="K5" s="193"/>
      <c r="L5" s="193"/>
      <c r="M5" s="193"/>
      <c r="N5" s="193"/>
      <c r="O5" s="193"/>
      <c r="P5" s="194"/>
      <c r="Q5" s="67" t="str">
        <f>IF(H5="","This field is required.","")</f>
        <v/>
      </c>
      <c r="R5" s="71"/>
      <c r="S5" s="68"/>
      <c r="T5" s="68"/>
      <c r="U5" s="68"/>
      <c r="V5" s="68"/>
      <c r="W5" s="68"/>
      <c r="X5" s="68"/>
      <c r="AR5" s="69"/>
    </row>
    <row r="6" spans="1:44" ht="24" customHeight="1" thickBot="1">
      <c r="A6" s="70" t="s">
        <v>0</v>
      </c>
      <c r="I6" s="71"/>
      <c r="J6" s="71"/>
      <c r="K6" s="71"/>
      <c r="L6" s="71"/>
      <c r="M6" s="71"/>
      <c r="N6" s="125"/>
      <c r="AK6" s="124"/>
      <c r="AL6" s="124"/>
      <c r="AM6" s="124"/>
      <c r="AN6" s="124"/>
      <c r="AO6" s="124"/>
    </row>
    <row r="7" spans="1:44" ht="24" customHeight="1">
      <c r="B7" s="195" t="s">
        <v>200</v>
      </c>
      <c r="C7" s="196"/>
      <c r="D7" s="196"/>
      <c r="E7" s="196"/>
      <c r="F7" s="196"/>
      <c r="G7" s="197"/>
      <c r="H7" s="204" t="s">
        <v>203</v>
      </c>
      <c r="I7" s="205"/>
      <c r="J7" s="205"/>
      <c r="K7" s="205"/>
      <c r="L7" s="205"/>
      <c r="M7" s="206"/>
      <c r="N7" s="188" t="s">
        <v>352</v>
      </c>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9"/>
      <c r="AP7" s="67" t="str">
        <f>IF(N7="","This field is required.","")</f>
        <v/>
      </c>
    </row>
    <row r="8" spans="1:44" ht="24" customHeight="1">
      <c r="B8" s="198"/>
      <c r="C8" s="199"/>
      <c r="D8" s="199"/>
      <c r="E8" s="199"/>
      <c r="F8" s="199"/>
      <c r="G8" s="200"/>
      <c r="H8" s="207" t="s">
        <v>204</v>
      </c>
      <c r="I8" s="208"/>
      <c r="J8" s="208"/>
      <c r="K8" s="208"/>
      <c r="L8" s="208"/>
      <c r="M8" s="209"/>
      <c r="N8" s="190" t="s">
        <v>351</v>
      </c>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1"/>
      <c r="AP8" s="67" t="str">
        <f t="shared" ref="AP8:AP12" si="0">IF(N8="","This field is required.","")</f>
        <v/>
      </c>
    </row>
    <row r="9" spans="1:44" ht="24" customHeight="1">
      <c r="B9" s="215" t="s">
        <v>1</v>
      </c>
      <c r="C9" s="216"/>
      <c r="D9" s="216"/>
      <c r="E9" s="216"/>
      <c r="F9" s="216"/>
      <c r="G9" s="217"/>
      <c r="H9" s="210" t="s">
        <v>209</v>
      </c>
      <c r="I9" s="211"/>
      <c r="J9" s="211"/>
      <c r="K9" s="211"/>
      <c r="L9" s="211"/>
      <c r="M9" s="212"/>
      <c r="N9" s="213" t="s">
        <v>353</v>
      </c>
      <c r="O9" s="213"/>
      <c r="P9" s="213"/>
      <c r="Q9" s="213"/>
      <c r="R9" s="213"/>
      <c r="S9" s="214"/>
      <c r="T9" s="218"/>
      <c r="U9" s="219"/>
      <c r="V9" s="219"/>
      <c r="W9" s="219"/>
      <c r="X9" s="219"/>
      <c r="Y9" s="219"/>
      <c r="Z9" s="219"/>
      <c r="AA9" s="219"/>
      <c r="AB9" s="219"/>
      <c r="AC9" s="219"/>
      <c r="AD9" s="219"/>
      <c r="AE9" s="219"/>
      <c r="AF9" s="219"/>
      <c r="AG9" s="219"/>
      <c r="AH9" s="219"/>
      <c r="AI9" s="219"/>
      <c r="AJ9" s="219"/>
      <c r="AK9" s="219"/>
      <c r="AL9" s="219"/>
      <c r="AM9" s="219"/>
      <c r="AN9" s="219"/>
      <c r="AO9" s="220"/>
      <c r="AP9" s="67" t="str">
        <f t="shared" si="0"/>
        <v/>
      </c>
    </row>
    <row r="10" spans="1:44" ht="24" customHeight="1">
      <c r="B10" s="221"/>
      <c r="C10" s="222"/>
      <c r="D10" s="222"/>
      <c r="E10" s="222"/>
      <c r="F10" s="222"/>
      <c r="G10" s="223"/>
      <c r="H10" s="230" t="s">
        <v>210</v>
      </c>
      <c r="I10" s="231"/>
      <c r="J10" s="231"/>
      <c r="K10" s="231"/>
      <c r="L10" s="231"/>
      <c r="M10" s="232"/>
      <c r="N10" s="226" t="s">
        <v>354</v>
      </c>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c r="AP10" s="67" t="str">
        <f t="shared" si="0"/>
        <v/>
      </c>
    </row>
    <row r="11" spans="1:44" ht="24" customHeight="1">
      <c r="B11" s="237" t="s">
        <v>2</v>
      </c>
      <c r="C11" s="216"/>
      <c r="D11" s="216"/>
      <c r="E11" s="216"/>
      <c r="F11" s="216"/>
      <c r="G11" s="217"/>
      <c r="H11" s="233" t="s">
        <v>205</v>
      </c>
      <c r="I11" s="234"/>
      <c r="J11" s="234"/>
      <c r="K11" s="234"/>
      <c r="L11" s="234"/>
      <c r="M11" s="235"/>
      <c r="N11" s="228" t="s">
        <v>436</v>
      </c>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9"/>
      <c r="AP11" s="67" t="str">
        <f t="shared" si="0"/>
        <v/>
      </c>
    </row>
    <row r="12" spans="1:44" ht="24" customHeight="1">
      <c r="B12" s="241"/>
      <c r="C12" s="242"/>
      <c r="D12" s="242"/>
      <c r="E12" s="242"/>
      <c r="F12" s="242"/>
      <c r="G12" s="243"/>
      <c r="H12" s="250" t="s">
        <v>211</v>
      </c>
      <c r="I12" s="251"/>
      <c r="J12" s="251"/>
      <c r="K12" s="251"/>
      <c r="L12" s="251"/>
      <c r="M12" s="252"/>
      <c r="N12" s="292" t="s">
        <v>435</v>
      </c>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3"/>
      <c r="AP12" s="67" t="str">
        <f t="shared" si="0"/>
        <v/>
      </c>
    </row>
    <row r="13" spans="1:44" ht="24" customHeight="1">
      <c r="B13" s="221"/>
      <c r="C13" s="222"/>
      <c r="D13" s="222"/>
      <c r="E13" s="222"/>
      <c r="F13" s="222"/>
      <c r="G13" s="223"/>
      <c r="H13" s="230" t="s">
        <v>3</v>
      </c>
      <c r="I13" s="231"/>
      <c r="J13" s="231"/>
      <c r="K13" s="231"/>
      <c r="L13" s="231"/>
      <c r="M13" s="232"/>
      <c r="N13" s="294" t="s">
        <v>355</v>
      </c>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5"/>
    </row>
    <row r="14" spans="1:44" ht="24" customHeight="1">
      <c r="B14" s="215" t="s">
        <v>201</v>
      </c>
      <c r="C14" s="216"/>
      <c r="D14" s="216"/>
      <c r="E14" s="216"/>
      <c r="F14" s="216"/>
      <c r="G14" s="217"/>
      <c r="H14" s="210" t="s">
        <v>212</v>
      </c>
      <c r="I14" s="211"/>
      <c r="J14" s="211"/>
      <c r="K14" s="211"/>
      <c r="L14" s="211"/>
      <c r="M14" s="212"/>
      <c r="N14" s="213" t="s">
        <v>356</v>
      </c>
      <c r="O14" s="213"/>
      <c r="P14" s="213"/>
      <c r="Q14" s="213"/>
      <c r="R14" s="213"/>
      <c r="S14" s="214"/>
      <c r="T14" s="236" t="s">
        <v>4</v>
      </c>
      <c r="U14" s="219"/>
      <c r="V14" s="219"/>
      <c r="W14" s="219"/>
      <c r="X14" s="219"/>
      <c r="Y14" s="219"/>
      <c r="Z14" s="219"/>
      <c r="AA14" s="219"/>
      <c r="AB14" s="219"/>
      <c r="AC14" s="219"/>
      <c r="AD14" s="219"/>
      <c r="AE14" s="219"/>
      <c r="AF14" s="219"/>
      <c r="AG14" s="219"/>
      <c r="AH14" s="219"/>
      <c r="AI14" s="219"/>
      <c r="AJ14" s="219"/>
      <c r="AK14" s="219"/>
      <c r="AL14" s="219"/>
      <c r="AM14" s="219"/>
      <c r="AN14" s="219"/>
      <c r="AO14" s="220"/>
      <c r="AP14" s="67" t="str">
        <f>IF(N14="","This field is required.","")</f>
        <v/>
      </c>
    </row>
    <row r="15" spans="1:44" ht="24" customHeight="1" thickBot="1">
      <c r="B15" s="238"/>
      <c r="C15" s="239"/>
      <c r="D15" s="239"/>
      <c r="E15" s="239"/>
      <c r="F15" s="239"/>
      <c r="G15" s="240"/>
      <c r="H15" s="253" t="s">
        <v>5</v>
      </c>
      <c r="I15" s="254"/>
      <c r="J15" s="254"/>
      <c r="K15" s="254"/>
      <c r="L15" s="254"/>
      <c r="M15" s="255"/>
      <c r="N15" s="244" t="s">
        <v>357</v>
      </c>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5"/>
    </row>
    <row r="16" spans="1:44" s="65" customFormat="1" ht="24" customHeight="1" thickBot="1">
      <c r="A16" s="64" t="s">
        <v>6</v>
      </c>
      <c r="I16" s="66"/>
      <c r="J16" s="66"/>
      <c r="K16" s="66"/>
      <c r="L16" s="66"/>
      <c r="M16" s="66"/>
    </row>
    <row r="17" spans="1:42" s="65" customFormat="1" ht="24" customHeight="1" thickBot="1">
      <c r="A17" s="64"/>
      <c r="B17" s="201" t="s">
        <v>388</v>
      </c>
      <c r="C17" s="202"/>
      <c r="D17" s="202"/>
      <c r="E17" s="202"/>
      <c r="F17" s="202"/>
      <c r="G17" s="202"/>
      <c r="H17" s="202"/>
      <c r="I17" s="202"/>
      <c r="J17" s="202"/>
      <c r="K17" s="202"/>
      <c r="L17" s="259"/>
      <c r="M17" s="260"/>
      <c r="N17" s="261" t="s">
        <v>432</v>
      </c>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3"/>
      <c r="AP17" s="72" t="str">
        <f>IF(N17="","This field is required.","")</f>
        <v/>
      </c>
    </row>
    <row r="18" spans="1:42" s="1" customFormat="1" ht="24" customHeight="1">
      <c r="B18" s="270" t="s">
        <v>389</v>
      </c>
      <c r="C18" s="271"/>
      <c r="D18" s="271"/>
      <c r="E18" s="271"/>
      <c r="F18" s="271"/>
      <c r="G18" s="272"/>
      <c r="H18" s="276" t="s">
        <v>390</v>
      </c>
      <c r="I18" s="277"/>
      <c r="J18" s="277"/>
      <c r="K18" s="288" t="str">
        <f>IF(N$17="Trial use","*","")</f>
        <v>*</v>
      </c>
      <c r="L18" s="288"/>
      <c r="M18" s="289"/>
      <c r="N18" s="273" t="s">
        <v>464</v>
      </c>
      <c r="O18" s="274"/>
      <c r="P18" s="274"/>
      <c r="Q18" s="274"/>
      <c r="R18" s="274"/>
      <c r="S18" s="275"/>
      <c r="T18" s="363" t="s">
        <v>462</v>
      </c>
      <c r="U18" s="364"/>
      <c r="V18" s="364"/>
      <c r="W18" s="364"/>
      <c r="X18" s="364"/>
      <c r="Y18" s="364"/>
      <c r="Z18" s="364"/>
      <c r="AA18" s="364"/>
      <c r="AB18" s="364"/>
      <c r="AC18" s="364"/>
      <c r="AD18" s="364"/>
      <c r="AE18" s="364"/>
      <c r="AF18" s="364"/>
      <c r="AG18" s="364"/>
      <c r="AH18" s="364"/>
      <c r="AI18" s="364"/>
      <c r="AJ18" s="364"/>
      <c r="AK18" s="364"/>
      <c r="AL18" s="364"/>
      <c r="AM18" s="364"/>
      <c r="AN18" s="364"/>
      <c r="AO18" s="365"/>
      <c r="AP18" s="72" t="str">
        <f>IF(AND(K18="必須",N18=""),"未入力","")</f>
        <v/>
      </c>
    </row>
    <row r="19" spans="1:42" s="1" customFormat="1" ht="24" customHeight="1" thickBot="1">
      <c r="B19" s="279"/>
      <c r="C19" s="280"/>
      <c r="D19" s="280"/>
      <c r="E19" s="280"/>
      <c r="F19" s="280"/>
      <c r="G19" s="281"/>
      <c r="H19" s="285" t="s">
        <v>391</v>
      </c>
      <c r="I19" s="286"/>
      <c r="J19" s="286"/>
      <c r="K19" s="290" t="str">
        <f>IF(N$17="Trial use","*","")</f>
        <v>*</v>
      </c>
      <c r="L19" s="290"/>
      <c r="M19" s="291"/>
      <c r="N19" s="282" t="s">
        <v>465</v>
      </c>
      <c r="O19" s="283"/>
      <c r="P19" s="283"/>
      <c r="Q19" s="283"/>
      <c r="R19" s="283"/>
      <c r="S19" s="284"/>
      <c r="T19" s="366" t="s">
        <v>463</v>
      </c>
      <c r="U19" s="367"/>
      <c r="V19" s="367"/>
      <c r="W19" s="367"/>
      <c r="X19" s="367"/>
      <c r="Y19" s="367"/>
      <c r="Z19" s="367"/>
      <c r="AA19" s="367"/>
      <c r="AB19" s="367"/>
      <c r="AC19" s="367"/>
      <c r="AD19" s="367"/>
      <c r="AE19" s="367"/>
      <c r="AF19" s="367"/>
      <c r="AG19" s="367"/>
      <c r="AH19" s="367"/>
      <c r="AI19" s="367"/>
      <c r="AJ19" s="367"/>
      <c r="AK19" s="367"/>
      <c r="AL19" s="367"/>
      <c r="AM19" s="367"/>
      <c r="AN19" s="367"/>
      <c r="AO19" s="368"/>
      <c r="AP19" s="72"/>
    </row>
    <row r="20" spans="1:42" ht="24" customHeight="1" thickBot="1">
      <c r="B20" s="350" t="s">
        <v>206</v>
      </c>
      <c r="C20" s="351"/>
      <c r="D20" s="351"/>
      <c r="E20" s="351"/>
      <c r="F20" s="351"/>
      <c r="G20" s="351"/>
      <c r="H20" s="351"/>
      <c r="I20" s="351"/>
      <c r="J20" s="351"/>
      <c r="K20" s="351"/>
      <c r="L20" s="351"/>
      <c r="M20" s="352"/>
      <c r="N20" s="360" t="s">
        <v>437</v>
      </c>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2"/>
      <c r="AP20" s="67" t="str">
        <f>IF(N20="","This field is required.","")</f>
        <v/>
      </c>
    </row>
    <row r="21" spans="1:42" ht="24" customHeight="1">
      <c r="B21" s="224" t="s">
        <v>7</v>
      </c>
      <c r="C21" s="225"/>
      <c r="D21" s="225"/>
      <c r="E21" s="225"/>
      <c r="F21" s="225"/>
      <c r="G21" s="225"/>
      <c r="H21" s="246" t="s">
        <v>202</v>
      </c>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7"/>
    </row>
    <row r="22" spans="1:42" ht="24" customHeight="1" thickBot="1">
      <c r="B22" s="179"/>
      <c r="C22" s="180"/>
      <c r="D22" s="180"/>
      <c r="E22" s="180"/>
      <c r="F22" s="180"/>
      <c r="G22" s="180"/>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9"/>
    </row>
    <row r="23" spans="1:42" ht="24" customHeight="1" thickBot="1">
      <c r="B23" s="179"/>
      <c r="C23" s="180"/>
      <c r="D23" s="180"/>
      <c r="E23" s="180"/>
      <c r="F23" s="180"/>
      <c r="G23" s="180"/>
      <c r="H23" s="264" t="s">
        <v>8</v>
      </c>
      <c r="I23" s="265"/>
      <c r="J23" s="265"/>
      <c r="K23" s="265"/>
      <c r="L23" s="265"/>
      <c r="M23" s="265"/>
      <c r="N23" s="265"/>
      <c r="O23" s="265"/>
      <c r="P23" s="265"/>
      <c r="Q23" s="266"/>
      <c r="R23" s="267" t="s">
        <v>9</v>
      </c>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9"/>
    </row>
    <row r="24" spans="1:42" ht="39.950000000000003" customHeight="1" thickTop="1">
      <c r="B24" s="179"/>
      <c r="C24" s="180"/>
      <c r="D24" s="180"/>
      <c r="E24" s="180"/>
      <c r="F24" s="180"/>
      <c r="G24" s="180"/>
      <c r="H24" s="296" t="s">
        <v>179</v>
      </c>
      <c r="I24" s="297"/>
      <c r="J24" s="298" t="s">
        <v>10</v>
      </c>
      <c r="K24" s="299"/>
      <c r="L24" s="299"/>
      <c r="M24" s="299"/>
      <c r="N24" s="299"/>
      <c r="O24" s="299"/>
      <c r="P24" s="299"/>
      <c r="Q24" s="300"/>
      <c r="R24" s="176" t="s">
        <v>11</v>
      </c>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8"/>
    </row>
    <row r="25" spans="1:42" ht="39.950000000000003" customHeight="1">
      <c r="B25" s="112"/>
      <c r="C25" s="113"/>
      <c r="D25" s="113"/>
      <c r="E25" s="113"/>
      <c r="F25" s="113"/>
      <c r="G25" s="113"/>
      <c r="H25" s="181" t="s">
        <v>377</v>
      </c>
      <c r="I25" s="182"/>
      <c r="J25" s="303" t="s">
        <v>444</v>
      </c>
      <c r="K25" s="304"/>
      <c r="L25" s="304"/>
      <c r="M25" s="304"/>
      <c r="N25" s="304"/>
      <c r="O25" s="304"/>
      <c r="P25" s="304"/>
      <c r="Q25" s="305"/>
      <c r="R25" s="173" t="s">
        <v>445</v>
      </c>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5"/>
    </row>
    <row r="26" spans="1:42" ht="39.950000000000003" customHeight="1">
      <c r="B26" s="179"/>
      <c r="C26" s="180"/>
      <c r="D26" s="180"/>
      <c r="E26" s="180"/>
      <c r="F26" s="180"/>
      <c r="G26" s="180"/>
      <c r="H26" s="181" t="s">
        <v>377</v>
      </c>
      <c r="I26" s="182"/>
      <c r="J26" s="183" t="s">
        <v>12</v>
      </c>
      <c r="K26" s="301"/>
      <c r="L26" s="301"/>
      <c r="M26" s="301"/>
      <c r="N26" s="301"/>
      <c r="O26" s="301"/>
      <c r="P26" s="301"/>
      <c r="Q26" s="302"/>
      <c r="R26" s="306" t="s">
        <v>13</v>
      </c>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8"/>
    </row>
    <row r="27" spans="1:42" ht="39.950000000000003" customHeight="1">
      <c r="B27" s="179"/>
      <c r="C27" s="180"/>
      <c r="D27" s="180"/>
      <c r="E27" s="180"/>
      <c r="F27" s="180"/>
      <c r="G27" s="180"/>
      <c r="H27" s="181"/>
      <c r="I27" s="182"/>
      <c r="J27" s="356" t="s">
        <v>14</v>
      </c>
      <c r="K27" s="184"/>
      <c r="L27" s="184"/>
      <c r="M27" s="184"/>
      <c r="N27" s="184"/>
      <c r="O27" s="184"/>
      <c r="P27" s="184"/>
      <c r="Q27" s="185"/>
      <c r="R27" s="306" t="s">
        <v>15</v>
      </c>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8"/>
    </row>
    <row r="28" spans="1:42" ht="39.950000000000003" customHeight="1">
      <c r="B28" s="179"/>
      <c r="C28" s="180"/>
      <c r="D28" s="180"/>
      <c r="E28" s="180"/>
      <c r="F28" s="180"/>
      <c r="G28" s="180"/>
      <c r="H28" s="181"/>
      <c r="I28" s="182"/>
      <c r="J28" s="183" t="s">
        <v>421</v>
      </c>
      <c r="K28" s="184"/>
      <c r="L28" s="184"/>
      <c r="M28" s="184"/>
      <c r="N28" s="184"/>
      <c r="O28" s="184"/>
      <c r="P28" s="184"/>
      <c r="Q28" s="185"/>
      <c r="R28" s="309" t="s">
        <v>422</v>
      </c>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8"/>
    </row>
    <row r="29" spans="1:42" ht="39.950000000000003" customHeight="1">
      <c r="B29" s="179"/>
      <c r="C29" s="180"/>
      <c r="D29" s="180"/>
      <c r="E29" s="180"/>
      <c r="F29" s="180"/>
      <c r="G29" s="180"/>
      <c r="H29" s="181"/>
      <c r="I29" s="182"/>
      <c r="J29" s="183" t="s">
        <v>196</v>
      </c>
      <c r="K29" s="184"/>
      <c r="L29" s="184"/>
      <c r="M29" s="184"/>
      <c r="N29" s="184"/>
      <c r="O29" s="184"/>
      <c r="P29" s="184"/>
      <c r="Q29" s="185"/>
      <c r="R29" s="173" t="s">
        <v>16</v>
      </c>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5"/>
    </row>
    <row r="30" spans="1:42" ht="39.950000000000003" customHeight="1">
      <c r="B30" s="112"/>
      <c r="C30" s="113"/>
      <c r="D30" s="113"/>
      <c r="E30" s="113"/>
      <c r="F30" s="113"/>
      <c r="G30" s="113"/>
      <c r="H30" s="181" t="s">
        <v>179</v>
      </c>
      <c r="I30" s="182"/>
      <c r="J30" s="183" t="s">
        <v>433</v>
      </c>
      <c r="K30" s="184"/>
      <c r="L30" s="184"/>
      <c r="M30" s="184"/>
      <c r="N30" s="184"/>
      <c r="O30" s="184"/>
      <c r="P30" s="184"/>
      <c r="Q30" s="185"/>
      <c r="R30" s="173" t="s">
        <v>434</v>
      </c>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5"/>
    </row>
    <row r="31" spans="1:42" ht="39.950000000000003" customHeight="1">
      <c r="B31" s="179"/>
      <c r="C31" s="180"/>
      <c r="D31" s="180"/>
      <c r="E31" s="180"/>
      <c r="F31" s="180"/>
      <c r="G31" s="180"/>
      <c r="H31" s="181"/>
      <c r="I31" s="182"/>
      <c r="J31" s="183" t="s">
        <v>17</v>
      </c>
      <c r="K31" s="301"/>
      <c r="L31" s="301"/>
      <c r="M31" s="301"/>
      <c r="N31" s="301"/>
      <c r="O31" s="301"/>
      <c r="P31" s="301"/>
      <c r="Q31" s="302"/>
      <c r="R31" s="306" t="s">
        <v>18</v>
      </c>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8"/>
    </row>
    <row r="32" spans="1:42" ht="39.950000000000003" customHeight="1">
      <c r="B32" s="179"/>
      <c r="C32" s="180"/>
      <c r="D32" s="180"/>
      <c r="E32" s="180"/>
      <c r="F32" s="180"/>
      <c r="G32" s="180"/>
      <c r="H32" s="181"/>
      <c r="I32" s="182"/>
      <c r="J32" s="183" t="s">
        <v>19</v>
      </c>
      <c r="K32" s="301"/>
      <c r="L32" s="301"/>
      <c r="M32" s="301"/>
      <c r="N32" s="301"/>
      <c r="O32" s="301"/>
      <c r="P32" s="301"/>
      <c r="Q32" s="302"/>
      <c r="R32" s="306" t="s">
        <v>20</v>
      </c>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8"/>
    </row>
    <row r="33" spans="2:42" ht="39.950000000000003" customHeight="1">
      <c r="B33" s="179"/>
      <c r="C33" s="180"/>
      <c r="D33" s="180"/>
      <c r="E33" s="180"/>
      <c r="F33" s="180"/>
      <c r="G33" s="180"/>
      <c r="H33" s="181"/>
      <c r="I33" s="182"/>
      <c r="J33" s="183" t="s">
        <v>21</v>
      </c>
      <c r="K33" s="301"/>
      <c r="L33" s="301"/>
      <c r="M33" s="301"/>
      <c r="N33" s="301"/>
      <c r="O33" s="301"/>
      <c r="P33" s="301"/>
      <c r="Q33" s="302"/>
      <c r="R33" s="306" t="s">
        <v>22</v>
      </c>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8"/>
    </row>
    <row r="34" spans="2:42" ht="39.950000000000003" customHeight="1">
      <c r="B34" s="179"/>
      <c r="C34" s="180"/>
      <c r="D34" s="180"/>
      <c r="E34" s="180"/>
      <c r="F34" s="180"/>
      <c r="G34" s="180"/>
      <c r="H34" s="181"/>
      <c r="I34" s="182"/>
      <c r="J34" s="183" t="s">
        <v>23</v>
      </c>
      <c r="K34" s="301"/>
      <c r="L34" s="301"/>
      <c r="M34" s="301"/>
      <c r="N34" s="301"/>
      <c r="O34" s="301"/>
      <c r="P34" s="301"/>
      <c r="Q34" s="302"/>
      <c r="R34" s="309" t="s">
        <v>451</v>
      </c>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8"/>
    </row>
    <row r="35" spans="2:42" ht="39.950000000000003" customHeight="1">
      <c r="B35" s="179"/>
      <c r="C35" s="180"/>
      <c r="D35" s="180"/>
      <c r="E35" s="180"/>
      <c r="F35" s="180"/>
      <c r="G35" s="312"/>
      <c r="H35" s="181"/>
      <c r="I35" s="182"/>
      <c r="J35" s="183" t="s">
        <v>25</v>
      </c>
      <c r="K35" s="301"/>
      <c r="L35" s="301"/>
      <c r="M35" s="301"/>
      <c r="N35" s="301"/>
      <c r="O35" s="301"/>
      <c r="P35" s="301"/>
      <c r="Q35" s="302"/>
      <c r="R35" s="173" t="s">
        <v>199</v>
      </c>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5"/>
      <c r="AP35" s="72" t="str">
        <f>IF(AND(H36="○",H35=""),"Please enter '○'.","")</f>
        <v/>
      </c>
    </row>
    <row r="36" spans="2:42" ht="39.950000000000003" customHeight="1">
      <c r="B36" s="179"/>
      <c r="C36" s="180"/>
      <c r="D36" s="180"/>
      <c r="E36" s="180"/>
      <c r="F36" s="180"/>
      <c r="G36" s="312"/>
      <c r="H36" s="181"/>
      <c r="I36" s="182"/>
      <c r="J36" s="183" t="s">
        <v>197</v>
      </c>
      <c r="K36" s="184"/>
      <c r="L36" s="184"/>
      <c r="M36" s="184"/>
      <c r="N36" s="184"/>
      <c r="O36" s="184"/>
      <c r="P36" s="184"/>
      <c r="Q36" s="185"/>
      <c r="R36" s="309" t="s">
        <v>330</v>
      </c>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4"/>
      <c r="AP36" s="72" t="str">
        <f>IF(AND(H36="○",H35=""),"Please enter '○' in 'Weather Content' also.","")</f>
        <v/>
      </c>
    </row>
    <row r="37" spans="2:42" ht="39.950000000000003" customHeight="1">
      <c r="B37" s="112"/>
      <c r="C37" s="113"/>
      <c r="D37" s="113"/>
      <c r="E37" s="113"/>
      <c r="F37" s="113"/>
      <c r="G37" s="114"/>
      <c r="H37" s="181"/>
      <c r="I37" s="182"/>
      <c r="J37" s="183" t="s">
        <v>331</v>
      </c>
      <c r="K37" s="301"/>
      <c r="L37" s="301"/>
      <c r="M37" s="301"/>
      <c r="N37" s="301"/>
      <c r="O37" s="301"/>
      <c r="P37" s="301"/>
      <c r="Q37" s="302"/>
      <c r="R37" s="309" t="s">
        <v>358</v>
      </c>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4"/>
      <c r="AP37" s="72"/>
    </row>
    <row r="38" spans="2:42" ht="39.950000000000003" customHeight="1">
      <c r="B38" s="179"/>
      <c r="C38" s="180"/>
      <c r="D38" s="180"/>
      <c r="E38" s="180"/>
      <c r="F38" s="180"/>
      <c r="G38" s="312"/>
      <c r="H38" s="181"/>
      <c r="I38" s="182"/>
      <c r="J38" s="183" t="s">
        <v>31</v>
      </c>
      <c r="K38" s="184"/>
      <c r="L38" s="184"/>
      <c r="M38" s="184"/>
      <c r="N38" s="184"/>
      <c r="O38" s="184"/>
      <c r="P38" s="184"/>
      <c r="Q38" s="185"/>
      <c r="R38" s="309" t="s">
        <v>153</v>
      </c>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4"/>
    </row>
    <row r="39" spans="2:42" ht="39.950000000000003" customHeight="1">
      <c r="B39" s="179"/>
      <c r="C39" s="180"/>
      <c r="D39" s="180"/>
      <c r="E39" s="180"/>
      <c r="F39" s="180"/>
      <c r="G39" s="312"/>
      <c r="H39" s="181"/>
      <c r="I39" s="182"/>
      <c r="J39" s="356" t="s">
        <v>32</v>
      </c>
      <c r="K39" s="184"/>
      <c r="L39" s="184"/>
      <c r="M39" s="184"/>
      <c r="N39" s="184"/>
      <c r="O39" s="184"/>
      <c r="P39" s="184"/>
      <c r="Q39" s="185"/>
      <c r="R39" s="309" t="s">
        <v>198</v>
      </c>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4"/>
    </row>
    <row r="40" spans="2:42" ht="39.950000000000003" customHeight="1">
      <c r="B40" s="112"/>
      <c r="C40" s="113"/>
      <c r="D40" s="113"/>
      <c r="E40" s="113"/>
      <c r="F40" s="113"/>
      <c r="G40" s="114"/>
      <c r="H40" s="181"/>
      <c r="I40" s="182"/>
      <c r="J40" s="183" t="s">
        <v>334</v>
      </c>
      <c r="K40" s="184"/>
      <c r="L40" s="184"/>
      <c r="M40" s="184"/>
      <c r="N40" s="184"/>
      <c r="O40" s="184"/>
      <c r="P40" s="184"/>
      <c r="Q40" s="185"/>
      <c r="R40" s="309" t="s">
        <v>34</v>
      </c>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4"/>
    </row>
    <row r="41" spans="2:42" ht="39.950000000000003" customHeight="1">
      <c r="B41" s="179"/>
      <c r="C41" s="180"/>
      <c r="D41" s="180"/>
      <c r="E41" s="180"/>
      <c r="F41" s="180"/>
      <c r="G41" s="312"/>
      <c r="H41" s="181" t="s">
        <v>377</v>
      </c>
      <c r="I41" s="182"/>
      <c r="J41" s="210" t="s">
        <v>423</v>
      </c>
      <c r="K41" s="211"/>
      <c r="L41" s="211"/>
      <c r="M41" s="211"/>
      <c r="N41" s="211"/>
      <c r="O41" s="211"/>
      <c r="P41" s="211"/>
      <c r="Q41" s="212"/>
      <c r="R41" s="321" t="s">
        <v>424</v>
      </c>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3"/>
    </row>
    <row r="42" spans="2:42" ht="24" customHeight="1">
      <c r="B42" s="179"/>
      <c r="C42" s="180"/>
      <c r="D42" s="180"/>
      <c r="E42" s="180"/>
      <c r="F42" s="180"/>
      <c r="G42" s="312"/>
      <c r="H42" s="329"/>
      <c r="I42" s="330"/>
      <c r="J42" s="353" t="s">
        <v>35</v>
      </c>
      <c r="K42" s="354"/>
      <c r="L42" s="354"/>
      <c r="M42" s="354"/>
      <c r="N42" s="354"/>
      <c r="O42" s="354"/>
      <c r="P42" s="354"/>
      <c r="Q42" s="355"/>
      <c r="R42" s="315" t="s">
        <v>329</v>
      </c>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7"/>
    </row>
    <row r="43" spans="2:42" ht="15.95" customHeight="1" thickBot="1">
      <c r="B43" s="179"/>
      <c r="C43" s="180"/>
      <c r="D43" s="180"/>
      <c r="E43" s="180"/>
      <c r="F43" s="180"/>
      <c r="G43" s="312"/>
      <c r="H43" s="331"/>
      <c r="I43" s="332"/>
      <c r="J43" s="357" t="s">
        <v>36</v>
      </c>
      <c r="K43" s="358"/>
      <c r="L43" s="358"/>
      <c r="M43" s="358"/>
      <c r="N43" s="358"/>
      <c r="O43" s="358"/>
      <c r="P43" s="358"/>
      <c r="Q43" s="359"/>
      <c r="R43" s="318"/>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20"/>
    </row>
    <row r="44" spans="2:42" ht="24" customHeight="1" thickBot="1">
      <c r="B44" s="324" t="s">
        <v>37</v>
      </c>
      <c r="C44" s="325"/>
      <c r="D44" s="325"/>
      <c r="E44" s="325"/>
      <c r="F44" s="325"/>
      <c r="G44" s="325"/>
      <c r="H44" s="338" t="s">
        <v>38</v>
      </c>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40"/>
    </row>
    <row r="45" spans="2:42" ht="24" customHeight="1">
      <c r="B45" s="310"/>
      <c r="C45" s="311"/>
      <c r="D45" s="311"/>
      <c r="E45" s="311"/>
      <c r="F45" s="311"/>
      <c r="G45" s="311"/>
      <c r="H45" s="341" t="s">
        <v>359</v>
      </c>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3"/>
    </row>
    <row r="46" spans="2:42" ht="24" customHeight="1">
      <c r="B46" s="310"/>
      <c r="C46" s="311"/>
      <c r="D46" s="311"/>
      <c r="E46" s="311"/>
      <c r="F46" s="311"/>
      <c r="G46" s="311"/>
      <c r="H46" s="344"/>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6"/>
    </row>
    <row r="47" spans="2:42" ht="24" customHeight="1">
      <c r="B47" s="310"/>
      <c r="C47" s="311"/>
      <c r="D47" s="311"/>
      <c r="E47" s="311"/>
      <c r="F47" s="311"/>
      <c r="G47" s="311"/>
      <c r="H47" s="344"/>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6"/>
    </row>
    <row r="48" spans="2:42" ht="24" customHeight="1">
      <c r="B48" s="310"/>
      <c r="C48" s="311"/>
      <c r="D48" s="311"/>
      <c r="E48" s="311"/>
      <c r="F48" s="311"/>
      <c r="G48" s="311"/>
      <c r="H48" s="344"/>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6"/>
    </row>
    <row r="49" spans="1:41" ht="24" customHeight="1">
      <c r="B49" s="310"/>
      <c r="C49" s="311"/>
      <c r="D49" s="311"/>
      <c r="E49" s="311"/>
      <c r="F49" s="311"/>
      <c r="G49" s="311"/>
      <c r="H49" s="344"/>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6"/>
    </row>
    <row r="50" spans="1:41" ht="24" customHeight="1" thickBot="1">
      <c r="B50" s="336"/>
      <c r="C50" s="337"/>
      <c r="D50" s="337"/>
      <c r="E50" s="337"/>
      <c r="F50" s="337"/>
      <c r="G50" s="337"/>
      <c r="H50" s="347"/>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9"/>
    </row>
    <row r="51" spans="1:41" ht="24" customHeight="1" thickBot="1">
      <c r="A51" s="64" t="s">
        <v>39</v>
      </c>
      <c r="B51" s="73"/>
      <c r="C51" s="73"/>
      <c r="D51" s="73"/>
      <c r="E51" s="73"/>
      <c r="F51" s="73"/>
      <c r="G51" s="73"/>
      <c r="H51" s="73"/>
      <c r="I51" s="73"/>
      <c r="J51" s="73"/>
      <c r="K51" s="73"/>
      <c r="L51" s="73"/>
      <c r="M51" s="73"/>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row>
    <row r="52" spans="1:41" ht="24" customHeight="1" thickBot="1">
      <c r="B52" s="333" t="s">
        <v>40</v>
      </c>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5"/>
    </row>
    <row r="53" spans="1:41" ht="24" customHeight="1"/>
    <row r="54" spans="1:41" ht="24" customHeight="1"/>
    <row r="55" spans="1:41" ht="24" customHeight="1"/>
    <row r="56" spans="1:41" ht="24" customHeight="1"/>
    <row r="57" spans="1:41" ht="24" customHeight="1"/>
    <row r="58" spans="1:41" ht="24" customHeight="1"/>
    <row r="59" spans="1:41" ht="24" customHeight="1"/>
    <row r="60" spans="1:41" ht="24" customHeight="1"/>
    <row r="61" spans="1:41" ht="24" customHeight="1"/>
    <row r="62" spans="1:41" ht="24" customHeight="1">
      <c r="B62" s="73"/>
      <c r="C62" s="73"/>
      <c r="D62" s="73"/>
      <c r="E62" s="73"/>
      <c r="F62" s="73"/>
      <c r="G62" s="73"/>
      <c r="H62" s="73"/>
      <c r="I62" s="73"/>
      <c r="J62" s="73"/>
      <c r="K62" s="73"/>
      <c r="L62" s="73"/>
      <c r="M62" s="73"/>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row>
    <row r="63" spans="1:41" ht="24" customHeight="1">
      <c r="I63" s="74"/>
      <c r="J63" s="74"/>
      <c r="K63" s="74"/>
      <c r="L63" s="74"/>
      <c r="M63" s="74"/>
      <c r="N63" s="75"/>
      <c r="O63" s="75"/>
      <c r="P63" s="75"/>
      <c r="Q63" s="75"/>
      <c r="R63" s="75"/>
      <c r="S63" s="75"/>
      <c r="T63" s="75"/>
      <c r="U63" s="75"/>
      <c r="V63" s="75"/>
      <c r="W63" s="69"/>
      <c r="X63" s="69"/>
      <c r="Y63" s="69"/>
      <c r="Z63" s="69"/>
      <c r="AA63" s="69"/>
      <c r="AB63" s="69"/>
      <c r="AC63" s="69"/>
      <c r="AD63" s="69"/>
      <c r="AE63" s="69"/>
      <c r="AF63" s="69"/>
      <c r="AG63" s="69"/>
      <c r="AH63" s="69"/>
      <c r="AI63" s="69"/>
      <c r="AJ63" s="69"/>
      <c r="AK63" s="69"/>
      <c r="AL63" s="69"/>
      <c r="AM63" s="74"/>
      <c r="AN63" s="74"/>
      <c r="AO63" s="69"/>
    </row>
    <row r="64" spans="1:41" ht="24" customHeight="1"/>
    <row r="65" ht="24" customHeight="1"/>
    <row r="66" ht="24" customHeight="1"/>
    <row r="67" ht="24" customHeight="1"/>
    <row r="68" ht="24" customHeight="1"/>
    <row r="69" ht="24" customHeight="1"/>
    <row r="70" ht="24" customHeight="1"/>
    <row r="71" ht="24" customHeight="1"/>
    <row r="72" ht="24" customHeight="1"/>
    <row r="73" ht="24" customHeight="1"/>
  </sheetData>
  <sheetProtection algorithmName="SHA-512" hashValue="aEXc+aQUp49AX8RhbLz8A0xtrxWPY/mKXDHf/YQ27j+KapLijKWcD+GsgEcCWNA4vJHfzF3NJnydK06SBy36HQ==" saltValue="QBOFPT13eq8FRqIsNv88kw==" spinCount="100000" sheet="1" selectLockedCells="1" selectUnlockedCells="1"/>
  <mergeCells count="136">
    <mergeCell ref="B3:AO3"/>
    <mergeCell ref="B5:G5"/>
    <mergeCell ref="H5:P5"/>
    <mergeCell ref="B7:G8"/>
    <mergeCell ref="H7:M7"/>
    <mergeCell ref="N7:AO7"/>
    <mergeCell ref="H8:M8"/>
    <mergeCell ref="N8:AO8"/>
    <mergeCell ref="B13:G13"/>
    <mergeCell ref="H13:M13"/>
    <mergeCell ref="N13:AO13"/>
    <mergeCell ref="B11:G11"/>
    <mergeCell ref="H11:M11"/>
    <mergeCell ref="N11:AO11"/>
    <mergeCell ref="B9:G9"/>
    <mergeCell ref="H9:M9"/>
    <mergeCell ref="N9:S9"/>
    <mergeCell ref="T9:AO9"/>
    <mergeCell ref="B10:G10"/>
    <mergeCell ref="H10:M10"/>
    <mergeCell ref="N10:AO10"/>
    <mergeCell ref="B14:G14"/>
    <mergeCell ref="H14:M14"/>
    <mergeCell ref="N14:S14"/>
    <mergeCell ref="T14:AO14"/>
    <mergeCell ref="B12:G12"/>
    <mergeCell ref="H12:M12"/>
    <mergeCell ref="N12:AO12"/>
    <mergeCell ref="B23:G23"/>
    <mergeCell ref="H23:Q23"/>
    <mergeCell ref="R23:AO23"/>
    <mergeCell ref="B17:K17"/>
    <mergeCell ref="L17:M17"/>
    <mergeCell ref="N17:AO17"/>
    <mergeCell ref="B18:G18"/>
    <mergeCell ref="H18:J18"/>
    <mergeCell ref="K18:M18"/>
    <mergeCell ref="N18:S18"/>
    <mergeCell ref="T18:AO18"/>
    <mergeCell ref="B19:G19"/>
    <mergeCell ref="H19:J19"/>
    <mergeCell ref="K19:M19"/>
    <mergeCell ref="N19:S19"/>
    <mergeCell ref="T19:AO19"/>
    <mergeCell ref="B24:G24"/>
    <mergeCell ref="H24:I24"/>
    <mergeCell ref="J24:Q24"/>
    <mergeCell ref="R24:AO24"/>
    <mergeCell ref="B15:G15"/>
    <mergeCell ref="H15:M15"/>
    <mergeCell ref="N15:AO15"/>
    <mergeCell ref="B20:M20"/>
    <mergeCell ref="N20:AO20"/>
    <mergeCell ref="B21:G21"/>
    <mergeCell ref="H21:AO22"/>
    <mergeCell ref="B22:G22"/>
    <mergeCell ref="B29:G29"/>
    <mergeCell ref="H29:I29"/>
    <mergeCell ref="J29:Q29"/>
    <mergeCell ref="R29:AO29"/>
    <mergeCell ref="H30:I30"/>
    <mergeCell ref="J30:Q30"/>
    <mergeCell ref="R30:AO30"/>
    <mergeCell ref="B26:G26"/>
    <mergeCell ref="H26:I26"/>
    <mergeCell ref="J26:Q26"/>
    <mergeCell ref="R26:AO26"/>
    <mergeCell ref="B27:G27"/>
    <mergeCell ref="H27:I27"/>
    <mergeCell ref="J27:Q27"/>
    <mergeCell ref="R27:AO27"/>
    <mergeCell ref="B28:G28"/>
    <mergeCell ref="H28:I28"/>
    <mergeCell ref="J28:Q28"/>
    <mergeCell ref="R28:AO28"/>
    <mergeCell ref="B33:G33"/>
    <mergeCell ref="H33:I33"/>
    <mergeCell ref="J33:Q33"/>
    <mergeCell ref="R33:AO33"/>
    <mergeCell ref="B34:G34"/>
    <mergeCell ref="H34:I34"/>
    <mergeCell ref="J34:Q34"/>
    <mergeCell ref="R34:AO34"/>
    <mergeCell ref="B31:G31"/>
    <mergeCell ref="H31:I31"/>
    <mergeCell ref="J31:Q31"/>
    <mergeCell ref="R31:AO31"/>
    <mergeCell ref="B32:G32"/>
    <mergeCell ref="H32:I32"/>
    <mergeCell ref="J32:Q32"/>
    <mergeCell ref="R32:AO32"/>
    <mergeCell ref="H38:I38"/>
    <mergeCell ref="J38:Q38"/>
    <mergeCell ref="R38:AO38"/>
    <mergeCell ref="B35:G35"/>
    <mergeCell ref="H35:I35"/>
    <mergeCell ref="J35:Q35"/>
    <mergeCell ref="R35:AO35"/>
    <mergeCell ref="B36:G36"/>
    <mergeCell ref="H36:I36"/>
    <mergeCell ref="J36:Q36"/>
    <mergeCell ref="R36:AO36"/>
    <mergeCell ref="B52:AO52"/>
    <mergeCell ref="B44:G44"/>
    <mergeCell ref="H44:AO44"/>
    <mergeCell ref="B45:G45"/>
    <mergeCell ref="H45:AO50"/>
    <mergeCell ref="B46:G46"/>
    <mergeCell ref="B47:G47"/>
    <mergeCell ref="B48:G48"/>
    <mergeCell ref="B49:G49"/>
    <mergeCell ref="B50:G50"/>
    <mergeCell ref="H25:I25"/>
    <mergeCell ref="J25:Q25"/>
    <mergeCell ref="R25:AO25"/>
    <mergeCell ref="B42:G42"/>
    <mergeCell ref="H42:I43"/>
    <mergeCell ref="J42:Q42"/>
    <mergeCell ref="R42:AO43"/>
    <mergeCell ref="B43:G43"/>
    <mergeCell ref="J43:Q43"/>
    <mergeCell ref="B39:G39"/>
    <mergeCell ref="H39:I39"/>
    <mergeCell ref="J39:Q39"/>
    <mergeCell ref="R39:AO39"/>
    <mergeCell ref="H40:I40"/>
    <mergeCell ref="J40:Q40"/>
    <mergeCell ref="R40:AO40"/>
    <mergeCell ref="B41:G41"/>
    <mergeCell ref="H41:I41"/>
    <mergeCell ref="J41:Q41"/>
    <mergeCell ref="R41:AO41"/>
    <mergeCell ref="H37:I37"/>
    <mergeCell ref="J37:Q37"/>
    <mergeCell ref="R37:AO37"/>
    <mergeCell ref="B38:G38"/>
  </mergeCells>
  <phoneticPr fontId="1"/>
  <conditionalFormatting sqref="H21">
    <cfRule type="expression" dxfId="72" priority="16">
      <formula>$H21="○"</formula>
    </cfRule>
  </conditionalFormatting>
  <conditionalFormatting sqref="H24:H42">
    <cfRule type="expression" dxfId="71" priority="2">
      <formula>$H24="○"</formula>
    </cfRule>
  </conditionalFormatting>
  <conditionalFormatting sqref="J24:J42 R24:R42">
    <cfRule type="expression" dxfId="70" priority="1">
      <formula>$H24="○"</formula>
    </cfRule>
  </conditionalFormatting>
  <conditionalFormatting sqref="J43:Q43">
    <cfRule type="expression" dxfId="69" priority="11">
      <formula>$H$42="○"</formula>
    </cfRule>
  </conditionalFormatting>
  <dataValidations count="4">
    <dataValidation type="custom" errorStyle="information" allowBlank="1" showInputMessage="1" showErrorMessage="1" errorTitle="入力内容に誤りがあります" error="郵便番号は8文字までの半角で入力してください。_x000a_(入力例：123-4567)" sqref="N9:S9" xr:uid="{00000000-0002-0000-0400-000000000000}">
      <formula1>AND(N9=ASC(N9),LEN(N9)&lt;=8)</formula1>
    </dataValidation>
    <dataValidation type="list" allowBlank="1" showInputMessage="1" showErrorMessage="1" sqref="H42 H41:I41 I38:I40 I26:I36 I24 H24:H40" xr:uid="{00000000-0002-0000-0400-000001000000}">
      <formula1>"　,○"</formula1>
    </dataValidation>
    <dataValidation type="date" allowBlank="1" showInputMessage="1" showErrorMessage="1" sqref="S5:X5" xr:uid="{00000000-0002-0000-0400-000002000000}">
      <formula1>42370</formula1>
      <formula2>73050</formula2>
    </dataValidation>
    <dataValidation type="list" allowBlank="1" showInputMessage="1" showErrorMessage="1" sqref="N17" xr:uid="{00000000-0002-0000-0400-000003000000}">
      <formula1>"Trial use,Regular use"</formula1>
    </dataValidation>
  </dataValidations>
  <hyperlinks>
    <hyperlink ref="J43:Q43" location="'Multi-content search setting '!A1" display="Move to setting application form" xr:uid="{00000000-0004-0000-0400-000000000000}"/>
  </hyperlinks>
  <pageMargins left="0.78740157480314965" right="0.39370078740157483" top="0.59055118110236227" bottom="0.59055118110236227" header="0.31496062992125984" footer="0.31496062992125984"/>
  <pageSetup paperSize="9" scale="64" orientation="portrait" r:id="rId1"/>
  <headerFooter alignWithMargins="0">
    <oddHeader>&amp;R&amp;"ＭＳ Ｐゴシック,太字 斜体"&amp;12&amp;ECONFIDENTIAL</oddHeader>
  </headerFooter>
  <rowBreaks count="1" manualBreakCount="1">
    <brk id="5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6" id="{911001E5-5D08-4CFD-9579-7501A3E1735C}">
            <xm:f>'Setting application form 1'!$N$17="Regular use"</xm:f>
            <x14:dxf>
              <fill>
                <patternFill>
                  <bgColor rgb="FFFFFFCC"/>
                </patternFill>
              </fill>
            </x14:dxf>
          </x14:cfRule>
          <x14:cfRule type="expression" priority="7" id="{194EDC2C-9208-4E3D-BE47-85C3DC1FE5BD}">
            <xm:f>'Setting application form 1'!$N$17="Trial use"</xm:f>
            <x14:dxf>
              <fill>
                <patternFill>
                  <bgColor theme="8" tint="0.79998168889431442"/>
                </patternFill>
              </fill>
            </x14:dxf>
          </x14:cfRule>
          <xm:sqref>N17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pageSetUpPr autoPageBreaks="0"/>
  </sheetPr>
  <dimension ref="A1:CI107"/>
  <sheetViews>
    <sheetView showGridLines="0" zoomScaleNormal="100" zoomScaleSheetLayoutView="100" workbookViewId="0">
      <pane ySplit="7" topLeftCell="A8" activePane="bottomLeft" state="frozen"/>
      <selection activeCell="H5" sqref="H5:P5"/>
      <selection pane="bottomLeft" activeCell="D8" sqref="D8:M8"/>
    </sheetView>
  </sheetViews>
  <sheetFormatPr defaultColWidth="9" defaultRowHeight="14.25"/>
  <cols>
    <col min="1" max="12" width="2.625" style="61" customWidth="1"/>
    <col min="13" max="13" width="5.125" style="61" customWidth="1"/>
    <col min="14" max="41" width="2.625" style="61" customWidth="1"/>
    <col min="42" max="45" width="2.125" style="61" customWidth="1"/>
    <col min="46" max="85" width="2.625" style="61" customWidth="1"/>
    <col min="86" max="16384" width="9" style="61"/>
  </cols>
  <sheetData>
    <row r="1" spans="1:85" ht="3.95" customHeight="1"/>
    <row r="2" spans="1:85">
      <c r="AP2" s="62" t="str">
        <f>'Setting application form 1'!AO2</f>
        <v>Ver.1.18.20240109</v>
      </c>
    </row>
    <row r="3" spans="1:85" ht="22.5">
      <c r="A3" s="187" t="s">
        <v>361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row>
    <row r="4" spans="1:85" ht="5.0999999999999996"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row>
    <row r="5" spans="1:85" s="65" customFormat="1" ht="24" customHeight="1">
      <c r="A5" s="64" t="s">
        <v>41</v>
      </c>
      <c r="X5" s="381" t="s">
        <v>42</v>
      </c>
      <c r="Y5" s="381"/>
      <c r="Z5" s="381"/>
      <c r="AA5" s="381"/>
      <c r="AB5" s="381"/>
      <c r="AC5" s="381"/>
      <c r="AD5" s="381"/>
      <c r="AE5" s="381"/>
      <c r="AF5" s="381"/>
      <c r="AG5" s="381"/>
      <c r="AH5" s="381"/>
      <c r="AI5" s="381"/>
      <c r="AJ5" s="381"/>
      <c r="AK5" s="381"/>
      <c r="AL5" s="381"/>
      <c r="AM5" s="381"/>
      <c r="AN5" s="381"/>
      <c r="AO5" s="381"/>
      <c r="AP5" s="38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row>
    <row r="6" spans="1:85" ht="24" customHeight="1" thickBot="1">
      <c r="B6" s="395" t="s">
        <v>43</v>
      </c>
      <c r="C6" s="395"/>
      <c r="D6" s="395"/>
      <c r="E6" s="395"/>
      <c r="F6" s="395"/>
      <c r="G6" s="395"/>
      <c r="H6" s="395"/>
      <c r="I6" s="395"/>
      <c r="J6" s="395"/>
      <c r="K6" s="395"/>
      <c r="L6" s="395"/>
      <c r="M6" s="395"/>
      <c r="N6" s="396"/>
      <c r="O6" s="396"/>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row>
    <row r="7" spans="1:85" ht="51.95" customHeight="1" thickBot="1">
      <c r="B7" s="376" t="s">
        <v>44</v>
      </c>
      <c r="C7" s="379"/>
      <c r="D7" s="382" t="s">
        <v>345</v>
      </c>
      <c r="E7" s="265"/>
      <c r="F7" s="265"/>
      <c r="G7" s="265"/>
      <c r="H7" s="265"/>
      <c r="I7" s="265"/>
      <c r="J7" s="265"/>
      <c r="K7" s="265"/>
      <c r="L7" s="265"/>
      <c r="M7" s="265"/>
      <c r="N7" s="116"/>
      <c r="O7" s="71"/>
      <c r="P7" s="376" t="s">
        <v>45</v>
      </c>
      <c r="Q7" s="377"/>
      <c r="R7" s="378" t="s">
        <v>344</v>
      </c>
      <c r="S7" s="379"/>
      <c r="T7" s="379"/>
      <c r="U7" s="379"/>
      <c r="V7" s="379"/>
      <c r="W7" s="379"/>
      <c r="X7" s="379"/>
      <c r="Y7" s="379"/>
      <c r="Z7" s="379"/>
      <c r="AA7" s="379"/>
      <c r="AB7" s="379"/>
      <c r="AC7" s="379"/>
      <c r="AD7" s="379"/>
      <c r="AE7" s="379"/>
      <c r="AF7" s="379"/>
      <c r="AG7" s="379"/>
      <c r="AH7" s="379"/>
      <c r="AI7" s="379"/>
      <c r="AJ7" s="379"/>
      <c r="AK7" s="379"/>
      <c r="AL7" s="379"/>
      <c r="AM7" s="379"/>
      <c r="AN7" s="379"/>
      <c r="AO7" s="379"/>
      <c r="AP7" s="380"/>
      <c r="AT7" s="66"/>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row>
    <row r="8" spans="1:85" ht="24" customHeight="1" thickTop="1">
      <c r="B8" s="388">
        <v>1</v>
      </c>
      <c r="C8" s="389"/>
      <c r="D8" s="407"/>
      <c r="E8" s="408"/>
      <c r="F8" s="408"/>
      <c r="G8" s="408"/>
      <c r="H8" s="408"/>
      <c r="I8" s="408"/>
      <c r="J8" s="408"/>
      <c r="K8" s="408"/>
      <c r="L8" s="408"/>
      <c r="M8" s="409"/>
      <c r="N8" s="374" t="str">
        <f>IF(COUNTIF(D8,"*/*")&gt;0,"Error","")</f>
        <v/>
      </c>
      <c r="O8" s="375"/>
      <c r="P8" s="388">
        <v>1</v>
      </c>
      <c r="Q8" s="389"/>
      <c r="R8" s="410"/>
      <c r="S8" s="411"/>
      <c r="T8" s="411"/>
      <c r="U8" s="411"/>
      <c r="V8" s="411"/>
      <c r="W8" s="411"/>
      <c r="X8" s="411"/>
      <c r="Y8" s="411"/>
      <c r="Z8" s="411"/>
      <c r="AA8" s="411"/>
      <c r="AB8" s="411"/>
      <c r="AC8" s="411"/>
      <c r="AD8" s="411"/>
      <c r="AE8" s="411"/>
      <c r="AF8" s="411"/>
      <c r="AG8" s="411"/>
      <c r="AH8" s="411"/>
      <c r="AI8" s="411"/>
      <c r="AJ8" s="411"/>
      <c r="AK8" s="411"/>
      <c r="AL8" s="411"/>
      <c r="AM8" s="411"/>
      <c r="AN8" s="411"/>
      <c r="AO8" s="411"/>
      <c r="AP8" s="412"/>
      <c r="AQ8" s="372" t="str">
        <f>IF(AND(LENB(R8)&gt;500),"Error","")</f>
        <v/>
      </c>
      <c r="AR8" s="373"/>
      <c r="AT8" s="403" t="s">
        <v>346</v>
      </c>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4"/>
      <c r="BZ8" s="404"/>
      <c r="CA8" s="404"/>
      <c r="CB8" s="404"/>
      <c r="CC8" s="404"/>
      <c r="CD8" s="404"/>
      <c r="CE8" s="404"/>
      <c r="CF8" s="404"/>
      <c r="CG8" s="405"/>
    </row>
    <row r="9" spans="1:85" ht="24" customHeight="1">
      <c r="B9" s="383">
        <v>2</v>
      </c>
      <c r="C9" s="384"/>
      <c r="D9" s="390"/>
      <c r="E9" s="391"/>
      <c r="F9" s="391"/>
      <c r="G9" s="391"/>
      <c r="H9" s="391"/>
      <c r="I9" s="391"/>
      <c r="J9" s="391"/>
      <c r="K9" s="391"/>
      <c r="L9" s="391"/>
      <c r="M9" s="392"/>
      <c r="N9" s="374" t="str">
        <f t="shared" ref="N9:N72" si="0">IF(COUNTIF(D9,"*/*")&gt;0,"Error","")</f>
        <v/>
      </c>
      <c r="O9" s="375"/>
      <c r="P9" s="383">
        <v>2</v>
      </c>
      <c r="Q9" s="384"/>
      <c r="R9" s="385"/>
      <c r="S9" s="386"/>
      <c r="T9" s="386"/>
      <c r="U9" s="386"/>
      <c r="V9" s="386"/>
      <c r="W9" s="386"/>
      <c r="X9" s="386"/>
      <c r="Y9" s="386"/>
      <c r="Z9" s="386"/>
      <c r="AA9" s="386"/>
      <c r="AB9" s="386"/>
      <c r="AC9" s="386"/>
      <c r="AD9" s="386"/>
      <c r="AE9" s="386"/>
      <c r="AF9" s="386"/>
      <c r="AG9" s="386"/>
      <c r="AH9" s="386"/>
      <c r="AI9" s="386"/>
      <c r="AJ9" s="386"/>
      <c r="AK9" s="386"/>
      <c r="AL9" s="386"/>
      <c r="AM9" s="386"/>
      <c r="AN9" s="386"/>
      <c r="AO9" s="386"/>
      <c r="AP9" s="387"/>
      <c r="AQ9" s="372" t="str">
        <f t="shared" ref="AQ9:AQ72" si="1">IF(AND(LENB(R9)&gt;500),"Error","")</f>
        <v/>
      </c>
      <c r="AR9" s="373"/>
      <c r="AT9" s="179"/>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312"/>
    </row>
    <row r="10" spans="1:85" ht="24" customHeight="1">
      <c r="B10" s="383">
        <v>3</v>
      </c>
      <c r="C10" s="384"/>
      <c r="D10" s="390"/>
      <c r="E10" s="391"/>
      <c r="F10" s="391"/>
      <c r="G10" s="391"/>
      <c r="H10" s="391"/>
      <c r="I10" s="391"/>
      <c r="J10" s="391"/>
      <c r="K10" s="391"/>
      <c r="L10" s="391"/>
      <c r="M10" s="392"/>
      <c r="N10" s="374" t="str">
        <f t="shared" si="0"/>
        <v/>
      </c>
      <c r="O10" s="375"/>
      <c r="P10" s="383">
        <v>3</v>
      </c>
      <c r="Q10" s="384"/>
      <c r="R10" s="385"/>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c r="AQ10" s="372" t="str">
        <f t="shared" si="1"/>
        <v/>
      </c>
      <c r="AR10" s="373"/>
      <c r="AT10" s="179"/>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312"/>
    </row>
    <row r="11" spans="1:85" ht="24" customHeight="1">
      <c r="B11" s="383">
        <v>4</v>
      </c>
      <c r="C11" s="384"/>
      <c r="D11" s="390"/>
      <c r="E11" s="391"/>
      <c r="F11" s="391"/>
      <c r="G11" s="391"/>
      <c r="H11" s="391"/>
      <c r="I11" s="391"/>
      <c r="J11" s="391"/>
      <c r="K11" s="391"/>
      <c r="L11" s="391"/>
      <c r="M11" s="392"/>
      <c r="N11" s="374" t="str">
        <f t="shared" si="0"/>
        <v/>
      </c>
      <c r="O11" s="375"/>
      <c r="P11" s="383">
        <v>4</v>
      </c>
      <c r="Q11" s="384"/>
      <c r="R11" s="385"/>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7"/>
      <c r="AQ11" s="372" t="str">
        <f t="shared" si="1"/>
        <v/>
      </c>
      <c r="AR11" s="373"/>
      <c r="AT11" s="179"/>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312"/>
    </row>
    <row r="12" spans="1:85" ht="24" customHeight="1">
      <c r="B12" s="383">
        <v>5</v>
      </c>
      <c r="C12" s="384"/>
      <c r="D12" s="390"/>
      <c r="E12" s="391"/>
      <c r="F12" s="391"/>
      <c r="G12" s="391"/>
      <c r="H12" s="391"/>
      <c r="I12" s="391"/>
      <c r="J12" s="391"/>
      <c r="K12" s="391"/>
      <c r="L12" s="391"/>
      <c r="M12" s="392"/>
      <c r="N12" s="374" t="str">
        <f t="shared" si="0"/>
        <v/>
      </c>
      <c r="O12" s="375"/>
      <c r="P12" s="383">
        <v>5</v>
      </c>
      <c r="Q12" s="384"/>
      <c r="R12" s="385"/>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7"/>
      <c r="AQ12" s="372" t="str">
        <f t="shared" si="1"/>
        <v/>
      </c>
      <c r="AR12" s="373"/>
      <c r="AT12" s="406" t="s">
        <v>347</v>
      </c>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c r="CD12" s="180"/>
      <c r="CE12" s="180"/>
      <c r="CF12" s="180"/>
      <c r="CG12" s="312"/>
    </row>
    <row r="13" spans="1:85" ht="24" customHeight="1">
      <c r="B13" s="383">
        <v>6</v>
      </c>
      <c r="C13" s="384"/>
      <c r="D13" s="390"/>
      <c r="E13" s="391"/>
      <c r="F13" s="391"/>
      <c r="G13" s="391"/>
      <c r="H13" s="391"/>
      <c r="I13" s="391"/>
      <c r="J13" s="391"/>
      <c r="K13" s="391"/>
      <c r="L13" s="391"/>
      <c r="M13" s="392"/>
      <c r="N13" s="374" t="str">
        <f t="shared" si="0"/>
        <v/>
      </c>
      <c r="O13" s="375"/>
      <c r="P13" s="383">
        <v>6</v>
      </c>
      <c r="Q13" s="384"/>
      <c r="R13" s="385"/>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7"/>
      <c r="AQ13" s="372" t="str">
        <f t="shared" si="1"/>
        <v/>
      </c>
      <c r="AR13" s="373"/>
      <c r="AT13" s="179"/>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312"/>
    </row>
    <row r="14" spans="1:85" ht="24" customHeight="1">
      <c r="B14" s="383">
        <v>7</v>
      </c>
      <c r="C14" s="384"/>
      <c r="D14" s="390"/>
      <c r="E14" s="391"/>
      <c r="F14" s="391"/>
      <c r="G14" s="391"/>
      <c r="H14" s="391"/>
      <c r="I14" s="391"/>
      <c r="J14" s="391"/>
      <c r="K14" s="391"/>
      <c r="L14" s="391"/>
      <c r="M14" s="392"/>
      <c r="N14" s="374" t="str">
        <f t="shared" si="0"/>
        <v/>
      </c>
      <c r="O14" s="375"/>
      <c r="P14" s="383">
        <v>7</v>
      </c>
      <c r="Q14" s="384"/>
      <c r="R14" s="385"/>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7"/>
      <c r="AQ14" s="372" t="str">
        <f t="shared" si="1"/>
        <v/>
      </c>
      <c r="AR14" s="373"/>
      <c r="AT14" s="179"/>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312"/>
    </row>
    <row r="15" spans="1:85" s="65" customFormat="1" ht="24" customHeight="1">
      <c r="B15" s="383">
        <v>8</v>
      </c>
      <c r="C15" s="384"/>
      <c r="D15" s="390"/>
      <c r="E15" s="391"/>
      <c r="F15" s="391"/>
      <c r="G15" s="391"/>
      <c r="H15" s="391"/>
      <c r="I15" s="391"/>
      <c r="J15" s="391"/>
      <c r="K15" s="391"/>
      <c r="L15" s="391"/>
      <c r="M15" s="392"/>
      <c r="N15" s="374" t="str">
        <f t="shared" si="0"/>
        <v/>
      </c>
      <c r="O15" s="375"/>
      <c r="P15" s="383">
        <v>8</v>
      </c>
      <c r="Q15" s="384"/>
      <c r="R15" s="385"/>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7"/>
      <c r="AQ15" s="372" t="str">
        <f t="shared" si="1"/>
        <v/>
      </c>
      <c r="AR15" s="373"/>
      <c r="AT15" s="179"/>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312"/>
    </row>
    <row r="16" spans="1:85" ht="24" customHeight="1">
      <c r="B16" s="383">
        <v>9</v>
      </c>
      <c r="C16" s="384"/>
      <c r="D16" s="390"/>
      <c r="E16" s="391"/>
      <c r="F16" s="391"/>
      <c r="G16" s="391"/>
      <c r="H16" s="391"/>
      <c r="I16" s="391"/>
      <c r="J16" s="391"/>
      <c r="K16" s="391"/>
      <c r="L16" s="391"/>
      <c r="M16" s="392"/>
      <c r="N16" s="374" t="str">
        <f t="shared" si="0"/>
        <v/>
      </c>
      <c r="O16" s="375"/>
      <c r="P16" s="383">
        <v>9</v>
      </c>
      <c r="Q16" s="384"/>
      <c r="R16" s="385"/>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7"/>
      <c r="AQ16" s="372" t="str">
        <f t="shared" si="1"/>
        <v/>
      </c>
      <c r="AR16" s="373"/>
      <c r="AT16" s="179" t="s">
        <v>348</v>
      </c>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312"/>
    </row>
    <row r="17" spans="2:87" ht="24" customHeight="1">
      <c r="B17" s="383">
        <v>10</v>
      </c>
      <c r="C17" s="384"/>
      <c r="D17" s="390"/>
      <c r="E17" s="391"/>
      <c r="F17" s="391"/>
      <c r="G17" s="391"/>
      <c r="H17" s="391"/>
      <c r="I17" s="391"/>
      <c r="J17" s="391"/>
      <c r="K17" s="391"/>
      <c r="L17" s="391"/>
      <c r="M17" s="392"/>
      <c r="N17" s="374" t="str">
        <f t="shared" si="0"/>
        <v/>
      </c>
      <c r="O17" s="375"/>
      <c r="P17" s="383">
        <v>10</v>
      </c>
      <c r="Q17" s="384"/>
      <c r="R17" s="385"/>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7"/>
      <c r="AQ17" s="372" t="str">
        <f t="shared" si="1"/>
        <v/>
      </c>
      <c r="AR17" s="373"/>
      <c r="AT17" s="179"/>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312"/>
    </row>
    <row r="18" spans="2:87" ht="24" customHeight="1">
      <c r="B18" s="383">
        <v>11</v>
      </c>
      <c r="C18" s="384"/>
      <c r="D18" s="390"/>
      <c r="E18" s="391"/>
      <c r="F18" s="391"/>
      <c r="G18" s="391"/>
      <c r="H18" s="391"/>
      <c r="I18" s="391"/>
      <c r="J18" s="391"/>
      <c r="K18" s="391"/>
      <c r="L18" s="391"/>
      <c r="M18" s="392"/>
      <c r="N18" s="374" t="str">
        <f t="shared" si="0"/>
        <v/>
      </c>
      <c r="O18" s="375"/>
      <c r="P18" s="383">
        <v>11</v>
      </c>
      <c r="Q18" s="384"/>
      <c r="R18" s="385"/>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7"/>
      <c r="AQ18" s="372" t="str">
        <f t="shared" si="1"/>
        <v/>
      </c>
      <c r="AR18" s="373"/>
      <c r="AT18" s="179"/>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312"/>
    </row>
    <row r="19" spans="2:87" ht="24" customHeight="1">
      <c r="B19" s="383">
        <v>12</v>
      </c>
      <c r="C19" s="384"/>
      <c r="D19" s="390"/>
      <c r="E19" s="391"/>
      <c r="F19" s="391"/>
      <c r="G19" s="391"/>
      <c r="H19" s="391"/>
      <c r="I19" s="391"/>
      <c r="J19" s="391"/>
      <c r="K19" s="391"/>
      <c r="L19" s="391"/>
      <c r="M19" s="392"/>
      <c r="N19" s="374" t="str">
        <f t="shared" si="0"/>
        <v/>
      </c>
      <c r="O19" s="375"/>
      <c r="P19" s="383">
        <v>12</v>
      </c>
      <c r="Q19" s="384"/>
      <c r="R19" s="385"/>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7"/>
      <c r="AQ19" s="372" t="str">
        <f t="shared" si="1"/>
        <v/>
      </c>
      <c r="AR19" s="373"/>
      <c r="AT19" s="179"/>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312"/>
    </row>
    <row r="20" spans="2:87" ht="24" customHeight="1">
      <c r="B20" s="383">
        <v>13</v>
      </c>
      <c r="C20" s="384"/>
      <c r="D20" s="390"/>
      <c r="E20" s="391"/>
      <c r="F20" s="391"/>
      <c r="G20" s="391"/>
      <c r="H20" s="391"/>
      <c r="I20" s="391"/>
      <c r="J20" s="391"/>
      <c r="K20" s="391"/>
      <c r="L20" s="391"/>
      <c r="M20" s="392"/>
      <c r="N20" s="374" t="str">
        <f t="shared" si="0"/>
        <v/>
      </c>
      <c r="O20" s="375"/>
      <c r="P20" s="383">
        <v>13</v>
      </c>
      <c r="Q20" s="384"/>
      <c r="R20" s="385"/>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7"/>
      <c r="AQ20" s="372" t="str">
        <f t="shared" si="1"/>
        <v/>
      </c>
      <c r="AR20" s="373"/>
      <c r="AT20" s="179"/>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312"/>
    </row>
    <row r="21" spans="2:87" ht="24" customHeight="1">
      <c r="B21" s="383">
        <v>14</v>
      </c>
      <c r="C21" s="384"/>
      <c r="D21" s="390"/>
      <c r="E21" s="391"/>
      <c r="F21" s="391"/>
      <c r="G21" s="391"/>
      <c r="H21" s="391"/>
      <c r="I21" s="391"/>
      <c r="J21" s="391"/>
      <c r="K21" s="391"/>
      <c r="L21" s="391"/>
      <c r="M21" s="392"/>
      <c r="N21" s="374" t="str">
        <f t="shared" si="0"/>
        <v/>
      </c>
      <c r="O21" s="375"/>
      <c r="P21" s="383">
        <v>14</v>
      </c>
      <c r="Q21" s="384"/>
      <c r="R21" s="385"/>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7"/>
      <c r="AQ21" s="372" t="str">
        <f t="shared" si="1"/>
        <v/>
      </c>
      <c r="AR21" s="373"/>
      <c r="AT21" s="179"/>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312"/>
    </row>
    <row r="22" spans="2:87" ht="24" customHeight="1">
      <c r="B22" s="383">
        <v>15</v>
      </c>
      <c r="C22" s="384"/>
      <c r="D22" s="390"/>
      <c r="E22" s="391"/>
      <c r="F22" s="391"/>
      <c r="G22" s="391"/>
      <c r="H22" s="391"/>
      <c r="I22" s="391"/>
      <c r="J22" s="391"/>
      <c r="K22" s="391"/>
      <c r="L22" s="391"/>
      <c r="M22" s="392"/>
      <c r="N22" s="374" t="str">
        <f t="shared" si="0"/>
        <v/>
      </c>
      <c r="O22" s="375"/>
      <c r="P22" s="383">
        <v>15</v>
      </c>
      <c r="Q22" s="384"/>
      <c r="R22" s="385"/>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7"/>
      <c r="AQ22" s="372" t="str">
        <f t="shared" si="1"/>
        <v/>
      </c>
      <c r="AR22" s="373"/>
      <c r="AT22" s="179"/>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312"/>
    </row>
    <row r="23" spans="2:87" ht="24" customHeight="1">
      <c r="B23" s="383">
        <v>16</v>
      </c>
      <c r="C23" s="384"/>
      <c r="D23" s="390"/>
      <c r="E23" s="391"/>
      <c r="F23" s="391"/>
      <c r="G23" s="391"/>
      <c r="H23" s="391"/>
      <c r="I23" s="391"/>
      <c r="J23" s="391"/>
      <c r="K23" s="391"/>
      <c r="L23" s="391"/>
      <c r="M23" s="392"/>
      <c r="N23" s="374" t="str">
        <f t="shared" si="0"/>
        <v/>
      </c>
      <c r="O23" s="375"/>
      <c r="P23" s="383">
        <v>16</v>
      </c>
      <c r="Q23" s="384"/>
      <c r="R23" s="385"/>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7"/>
      <c r="AQ23" s="372" t="str">
        <f t="shared" si="1"/>
        <v/>
      </c>
      <c r="AR23" s="373"/>
      <c r="AT23" s="179" t="s">
        <v>349</v>
      </c>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312"/>
    </row>
    <row r="24" spans="2:87" ht="24" customHeight="1">
      <c r="B24" s="383">
        <v>17</v>
      </c>
      <c r="C24" s="384"/>
      <c r="D24" s="390"/>
      <c r="E24" s="391"/>
      <c r="F24" s="391"/>
      <c r="G24" s="391"/>
      <c r="H24" s="391"/>
      <c r="I24" s="391"/>
      <c r="J24" s="391"/>
      <c r="K24" s="391"/>
      <c r="L24" s="391"/>
      <c r="M24" s="392"/>
      <c r="N24" s="374" t="str">
        <f t="shared" si="0"/>
        <v/>
      </c>
      <c r="O24" s="375"/>
      <c r="P24" s="383">
        <v>17</v>
      </c>
      <c r="Q24" s="384"/>
      <c r="R24" s="385"/>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7"/>
      <c r="AQ24" s="372" t="str">
        <f t="shared" si="1"/>
        <v/>
      </c>
      <c r="AR24" s="373"/>
      <c r="AT24" s="179"/>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312"/>
    </row>
    <row r="25" spans="2:87" ht="24" customHeight="1">
      <c r="B25" s="383">
        <v>18</v>
      </c>
      <c r="C25" s="384"/>
      <c r="D25" s="390"/>
      <c r="E25" s="391"/>
      <c r="F25" s="391"/>
      <c r="G25" s="391"/>
      <c r="H25" s="391"/>
      <c r="I25" s="391"/>
      <c r="J25" s="391"/>
      <c r="K25" s="391"/>
      <c r="L25" s="391"/>
      <c r="M25" s="392"/>
      <c r="N25" s="374" t="str">
        <f t="shared" si="0"/>
        <v/>
      </c>
      <c r="O25" s="375"/>
      <c r="P25" s="383">
        <v>18</v>
      </c>
      <c r="Q25" s="384"/>
      <c r="R25" s="385"/>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7"/>
      <c r="AQ25" s="372" t="str">
        <f t="shared" si="1"/>
        <v/>
      </c>
      <c r="AR25" s="373"/>
      <c r="AT25" s="179"/>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312"/>
    </row>
    <row r="26" spans="2:87" ht="24" customHeight="1">
      <c r="B26" s="383">
        <v>19</v>
      </c>
      <c r="C26" s="384"/>
      <c r="D26" s="390"/>
      <c r="E26" s="391"/>
      <c r="F26" s="391"/>
      <c r="G26" s="391"/>
      <c r="H26" s="391"/>
      <c r="I26" s="391"/>
      <c r="J26" s="391"/>
      <c r="K26" s="391"/>
      <c r="L26" s="391"/>
      <c r="M26" s="392"/>
      <c r="N26" s="374" t="str">
        <f t="shared" si="0"/>
        <v/>
      </c>
      <c r="O26" s="375"/>
      <c r="P26" s="383">
        <v>19</v>
      </c>
      <c r="Q26" s="384"/>
      <c r="R26" s="385"/>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7"/>
      <c r="AQ26" s="372" t="str">
        <f t="shared" si="1"/>
        <v/>
      </c>
      <c r="AR26" s="373"/>
      <c r="AT26" s="179"/>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312"/>
    </row>
    <row r="27" spans="2:87" ht="24" customHeight="1" thickBot="1">
      <c r="B27" s="383">
        <v>20</v>
      </c>
      <c r="C27" s="384"/>
      <c r="D27" s="390"/>
      <c r="E27" s="391"/>
      <c r="F27" s="391"/>
      <c r="G27" s="391"/>
      <c r="H27" s="391"/>
      <c r="I27" s="391"/>
      <c r="J27" s="391"/>
      <c r="K27" s="391"/>
      <c r="L27" s="391"/>
      <c r="M27" s="392"/>
      <c r="N27" s="374" t="str">
        <f t="shared" si="0"/>
        <v/>
      </c>
      <c r="O27" s="375"/>
      <c r="P27" s="383">
        <v>20</v>
      </c>
      <c r="Q27" s="384"/>
      <c r="R27" s="385"/>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7"/>
      <c r="AQ27" s="372" t="str">
        <f t="shared" si="1"/>
        <v/>
      </c>
      <c r="AR27" s="373"/>
      <c r="AT27" s="369"/>
      <c r="AU27" s="370"/>
      <c r="AV27" s="370"/>
      <c r="AW27" s="370"/>
      <c r="AX27" s="370"/>
      <c r="AY27" s="370"/>
      <c r="AZ27" s="370"/>
      <c r="BA27" s="370"/>
      <c r="BB27" s="370"/>
      <c r="BC27" s="370"/>
      <c r="BD27" s="370"/>
      <c r="BE27" s="370"/>
      <c r="BF27" s="370"/>
      <c r="BG27" s="370"/>
      <c r="BH27" s="370"/>
      <c r="BI27" s="370"/>
      <c r="BJ27" s="370"/>
      <c r="BK27" s="370"/>
      <c r="BL27" s="370"/>
      <c r="BM27" s="370"/>
      <c r="BN27" s="370"/>
      <c r="BO27" s="370"/>
      <c r="BP27" s="370"/>
      <c r="BQ27" s="370"/>
      <c r="BR27" s="370"/>
      <c r="BS27" s="370"/>
      <c r="BT27" s="370"/>
      <c r="BU27" s="370"/>
      <c r="BV27" s="370"/>
      <c r="BW27" s="370"/>
      <c r="BX27" s="370"/>
      <c r="BY27" s="370"/>
      <c r="BZ27" s="370"/>
      <c r="CA27" s="370"/>
      <c r="CB27" s="370"/>
      <c r="CC27" s="370"/>
      <c r="CD27" s="370"/>
      <c r="CE27" s="370"/>
      <c r="CF27" s="370"/>
      <c r="CG27" s="371"/>
    </row>
    <row r="28" spans="2:87" ht="24" customHeight="1">
      <c r="B28" s="383">
        <v>21</v>
      </c>
      <c r="C28" s="384"/>
      <c r="D28" s="390"/>
      <c r="E28" s="391"/>
      <c r="F28" s="391"/>
      <c r="G28" s="391"/>
      <c r="H28" s="391"/>
      <c r="I28" s="391"/>
      <c r="J28" s="391"/>
      <c r="K28" s="391"/>
      <c r="L28" s="391"/>
      <c r="M28" s="392"/>
      <c r="N28" s="374" t="str">
        <f t="shared" si="0"/>
        <v/>
      </c>
      <c r="O28" s="375"/>
      <c r="P28" s="383">
        <v>21</v>
      </c>
      <c r="Q28" s="384"/>
      <c r="R28" s="385"/>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7"/>
      <c r="AQ28" s="372" t="str">
        <f t="shared" si="1"/>
        <v/>
      </c>
      <c r="AR28" s="373"/>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row>
    <row r="29" spans="2:87" ht="24" customHeight="1">
      <c r="B29" s="383">
        <v>22</v>
      </c>
      <c r="C29" s="384"/>
      <c r="D29" s="390"/>
      <c r="E29" s="391"/>
      <c r="F29" s="391"/>
      <c r="G29" s="391"/>
      <c r="H29" s="391"/>
      <c r="I29" s="391"/>
      <c r="J29" s="391"/>
      <c r="K29" s="391"/>
      <c r="L29" s="391"/>
      <c r="M29" s="392"/>
      <c r="N29" s="374" t="str">
        <f t="shared" si="0"/>
        <v/>
      </c>
      <c r="O29" s="375"/>
      <c r="P29" s="383">
        <v>22</v>
      </c>
      <c r="Q29" s="384"/>
      <c r="R29" s="385"/>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7"/>
      <c r="AQ29" s="372" t="str">
        <f t="shared" si="1"/>
        <v/>
      </c>
      <c r="AR29" s="373"/>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row>
    <row r="30" spans="2:87" ht="24" customHeight="1">
      <c r="B30" s="383">
        <v>23</v>
      </c>
      <c r="C30" s="384"/>
      <c r="D30" s="390"/>
      <c r="E30" s="391"/>
      <c r="F30" s="391"/>
      <c r="G30" s="391"/>
      <c r="H30" s="391"/>
      <c r="I30" s="391"/>
      <c r="J30" s="391"/>
      <c r="K30" s="391"/>
      <c r="L30" s="391"/>
      <c r="M30" s="392"/>
      <c r="N30" s="374" t="str">
        <f t="shared" si="0"/>
        <v/>
      </c>
      <c r="O30" s="375"/>
      <c r="P30" s="383">
        <v>23</v>
      </c>
      <c r="Q30" s="384"/>
      <c r="R30" s="385"/>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7"/>
      <c r="AQ30" s="372" t="str">
        <f t="shared" si="1"/>
        <v/>
      </c>
      <c r="AR30" s="373"/>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row>
    <row r="31" spans="2:87" ht="24" customHeight="1">
      <c r="B31" s="383">
        <v>24</v>
      </c>
      <c r="C31" s="384"/>
      <c r="D31" s="390"/>
      <c r="E31" s="391"/>
      <c r="F31" s="391"/>
      <c r="G31" s="391"/>
      <c r="H31" s="391"/>
      <c r="I31" s="391"/>
      <c r="J31" s="391"/>
      <c r="K31" s="391"/>
      <c r="L31" s="391"/>
      <c r="M31" s="392"/>
      <c r="N31" s="374" t="str">
        <f t="shared" si="0"/>
        <v/>
      </c>
      <c r="O31" s="375"/>
      <c r="P31" s="383">
        <v>24</v>
      </c>
      <c r="Q31" s="384"/>
      <c r="R31" s="385"/>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7"/>
      <c r="AQ31" s="372" t="str">
        <f t="shared" si="1"/>
        <v/>
      </c>
      <c r="AR31" s="373"/>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row>
    <row r="32" spans="2:87" ht="24" customHeight="1">
      <c r="B32" s="383">
        <v>25</v>
      </c>
      <c r="C32" s="384"/>
      <c r="D32" s="390"/>
      <c r="E32" s="391"/>
      <c r="F32" s="391"/>
      <c r="G32" s="391"/>
      <c r="H32" s="391"/>
      <c r="I32" s="391"/>
      <c r="J32" s="391"/>
      <c r="K32" s="391"/>
      <c r="L32" s="391"/>
      <c r="M32" s="392"/>
      <c r="N32" s="374" t="str">
        <f t="shared" si="0"/>
        <v/>
      </c>
      <c r="O32" s="375"/>
      <c r="P32" s="383">
        <v>25</v>
      </c>
      <c r="Q32" s="384"/>
      <c r="R32" s="385"/>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7"/>
      <c r="AQ32" s="372" t="str">
        <f t="shared" si="1"/>
        <v/>
      </c>
      <c r="AR32" s="373"/>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3"/>
      <c r="CI32" s="113"/>
    </row>
    <row r="33" spans="2:87" ht="24" customHeight="1">
      <c r="B33" s="383">
        <v>26</v>
      </c>
      <c r="C33" s="384"/>
      <c r="D33" s="390"/>
      <c r="E33" s="391"/>
      <c r="F33" s="391"/>
      <c r="G33" s="391"/>
      <c r="H33" s="391"/>
      <c r="I33" s="391"/>
      <c r="J33" s="391"/>
      <c r="K33" s="391"/>
      <c r="L33" s="391"/>
      <c r="M33" s="392"/>
      <c r="N33" s="374" t="str">
        <f t="shared" si="0"/>
        <v/>
      </c>
      <c r="O33" s="375"/>
      <c r="P33" s="383">
        <v>26</v>
      </c>
      <c r="Q33" s="384"/>
      <c r="R33" s="385"/>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7"/>
      <c r="AQ33" s="372" t="str">
        <f t="shared" si="1"/>
        <v/>
      </c>
      <c r="AR33" s="373"/>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3"/>
      <c r="CI33" s="113"/>
    </row>
    <row r="34" spans="2:87" ht="24" customHeight="1">
      <c r="B34" s="383">
        <v>27</v>
      </c>
      <c r="C34" s="384"/>
      <c r="D34" s="390"/>
      <c r="E34" s="391"/>
      <c r="F34" s="391"/>
      <c r="G34" s="391"/>
      <c r="H34" s="391"/>
      <c r="I34" s="391"/>
      <c r="J34" s="391"/>
      <c r="K34" s="391"/>
      <c r="L34" s="391"/>
      <c r="M34" s="392"/>
      <c r="N34" s="374" t="str">
        <f t="shared" si="0"/>
        <v/>
      </c>
      <c r="O34" s="375"/>
      <c r="P34" s="383">
        <v>27</v>
      </c>
      <c r="Q34" s="384"/>
      <c r="R34" s="385"/>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7"/>
      <c r="AQ34" s="372" t="str">
        <f t="shared" si="1"/>
        <v/>
      </c>
      <c r="AR34" s="373"/>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3"/>
      <c r="CI34" s="113"/>
    </row>
    <row r="35" spans="2:87" ht="24" customHeight="1">
      <c r="B35" s="383">
        <v>28</v>
      </c>
      <c r="C35" s="384"/>
      <c r="D35" s="390"/>
      <c r="E35" s="391"/>
      <c r="F35" s="391"/>
      <c r="G35" s="391"/>
      <c r="H35" s="391"/>
      <c r="I35" s="391"/>
      <c r="J35" s="391"/>
      <c r="K35" s="391"/>
      <c r="L35" s="391"/>
      <c r="M35" s="392"/>
      <c r="N35" s="374" t="str">
        <f t="shared" si="0"/>
        <v/>
      </c>
      <c r="O35" s="375"/>
      <c r="P35" s="383">
        <v>28</v>
      </c>
      <c r="Q35" s="384"/>
      <c r="R35" s="385"/>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7"/>
      <c r="AQ35" s="372" t="str">
        <f t="shared" si="1"/>
        <v/>
      </c>
      <c r="AR35" s="373"/>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3"/>
      <c r="CI35" s="113"/>
    </row>
    <row r="36" spans="2:87" ht="24" customHeight="1">
      <c r="B36" s="383">
        <v>29</v>
      </c>
      <c r="C36" s="384"/>
      <c r="D36" s="390"/>
      <c r="E36" s="391"/>
      <c r="F36" s="391"/>
      <c r="G36" s="391"/>
      <c r="H36" s="391"/>
      <c r="I36" s="391"/>
      <c r="J36" s="391"/>
      <c r="K36" s="391"/>
      <c r="L36" s="391"/>
      <c r="M36" s="392"/>
      <c r="N36" s="374" t="str">
        <f t="shared" si="0"/>
        <v/>
      </c>
      <c r="O36" s="375"/>
      <c r="P36" s="383">
        <v>29</v>
      </c>
      <c r="Q36" s="384"/>
      <c r="R36" s="385"/>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7"/>
      <c r="AQ36" s="372" t="str">
        <f t="shared" si="1"/>
        <v/>
      </c>
      <c r="AR36" s="373"/>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row>
    <row r="37" spans="2:87" ht="24" customHeight="1">
      <c r="B37" s="383">
        <v>30</v>
      </c>
      <c r="C37" s="384"/>
      <c r="D37" s="390"/>
      <c r="E37" s="391"/>
      <c r="F37" s="391"/>
      <c r="G37" s="391"/>
      <c r="H37" s="391"/>
      <c r="I37" s="391"/>
      <c r="J37" s="391"/>
      <c r="K37" s="391"/>
      <c r="L37" s="391"/>
      <c r="M37" s="392"/>
      <c r="N37" s="374" t="str">
        <f t="shared" si="0"/>
        <v/>
      </c>
      <c r="O37" s="375"/>
      <c r="P37" s="383">
        <v>30</v>
      </c>
      <c r="Q37" s="384"/>
      <c r="R37" s="385"/>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7"/>
      <c r="AQ37" s="372" t="str">
        <f t="shared" si="1"/>
        <v/>
      </c>
      <c r="AR37" s="373"/>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row>
    <row r="38" spans="2:87" ht="24" customHeight="1">
      <c r="B38" s="383">
        <v>31</v>
      </c>
      <c r="C38" s="384"/>
      <c r="D38" s="390"/>
      <c r="E38" s="391"/>
      <c r="F38" s="391"/>
      <c r="G38" s="391"/>
      <c r="H38" s="391"/>
      <c r="I38" s="391"/>
      <c r="J38" s="391"/>
      <c r="K38" s="391"/>
      <c r="L38" s="391"/>
      <c r="M38" s="392"/>
      <c r="N38" s="374" t="str">
        <f t="shared" si="0"/>
        <v/>
      </c>
      <c r="O38" s="375"/>
      <c r="P38" s="383">
        <v>31</v>
      </c>
      <c r="Q38" s="384"/>
      <c r="R38" s="385"/>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7"/>
      <c r="AQ38" s="372" t="str">
        <f t="shared" si="1"/>
        <v/>
      </c>
      <c r="AR38" s="373"/>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row>
    <row r="39" spans="2:87" ht="24" customHeight="1">
      <c r="B39" s="383">
        <v>32</v>
      </c>
      <c r="C39" s="384"/>
      <c r="D39" s="390"/>
      <c r="E39" s="391"/>
      <c r="F39" s="391"/>
      <c r="G39" s="391"/>
      <c r="H39" s="391"/>
      <c r="I39" s="391"/>
      <c r="J39" s="391"/>
      <c r="K39" s="391"/>
      <c r="L39" s="391"/>
      <c r="M39" s="392"/>
      <c r="N39" s="374" t="str">
        <f t="shared" si="0"/>
        <v/>
      </c>
      <c r="O39" s="375"/>
      <c r="P39" s="383">
        <v>32</v>
      </c>
      <c r="Q39" s="384"/>
      <c r="R39" s="385"/>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7"/>
      <c r="AQ39" s="372" t="str">
        <f t="shared" si="1"/>
        <v/>
      </c>
      <c r="AR39" s="373"/>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row>
    <row r="40" spans="2:87" ht="24" customHeight="1">
      <c r="B40" s="383">
        <v>33</v>
      </c>
      <c r="C40" s="384"/>
      <c r="D40" s="390"/>
      <c r="E40" s="391"/>
      <c r="F40" s="391"/>
      <c r="G40" s="391"/>
      <c r="H40" s="391"/>
      <c r="I40" s="391"/>
      <c r="J40" s="391"/>
      <c r="K40" s="391"/>
      <c r="L40" s="391"/>
      <c r="M40" s="392"/>
      <c r="N40" s="374" t="str">
        <f t="shared" si="0"/>
        <v/>
      </c>
      <c r="O40" s="375"/>
      <c r="P40" s="383">
        <v>33</v>
      </c>
      <c r="Q40" s="384"/>
      <c r="R40" s="385"/>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7"/>
      <c r="AQ40" s="372" t="str">
        <f t="shared" si="1"/>
        <v/>
      </c>
      <c r="AR40" s="373"/>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row>
    <row r="41" spans="2:87" ht="24" customHeight="1">
      <c r="B41" s="383">
        <v>34</v>
      </c>
      <c r="C41" s="384"/>
      <c r="D41" s="390"/>
      <c r="E41" s="391"/>
      <c r="F41" s="391"/>
      <c r="G41" s="391"/>
      <c r="H41" s="391"/>
      <c r="I41" s="391"/>
      <c r="J41" s="391"/>
      <c r="K41" s="391"/>
      <c r="L41" s="391"/>
      <c r="M41" s="392"/>
      <c r="N41" s="374" t="str">
        <f t="shared" si="0"/>
        <v/>
      </c>
      <c r="O41" s="375"/>
      <c r="P41" s="383">
        <v>34</v>
      </c>
      <c r="Q41" s="384"/>
      <c r="R41" s="385"/>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7"/>
      <c r="AQ41" s="372" t="str">
        <f t="shared" si="1"/>
        <v/>
      </c>
      <c r="AR41" s="373"/>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row>
    <row r="42" spans="2:87" ht="24" customHeight="1">
      <c r="B42" s="383">
        <v>35</v>
      </c>
      <c r="C42" s="384"/>
      <c r="D42" s="390"/>
      <c r="E42" s="391"/>
      <c r="F42" s="391"/>
      <c r="G42" s="391"/>
      <c r="H42" s="391"/>
      <c r="I42" s="391"/>
      <c r="J42" s="391"/>
      <c r="K42" s="391"/>
      <c r="L42" s="391"/>
      <c r="M42" s="392"/>
      <c r="N42" s="374" t="str">
        <f t="shared" si="0"/>
        <v/>
      </c>
      <c r="O42" s="375"/>
      <c r="P42" s="383">
        <v>35</v>
      </c>
      <c r="Q42" s="384"/>
      <c r="R42" s="385"/>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7"/>
      <c r="AQ42" s="372" t="str">
        <f t="shared" si="1"/>
        <v/>
      </c>
      <c r="AR42" s="373"/>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row>
    <row r="43" spans="2:87" ht="24" customHeight="1">
      <c r="B43" s="383">
        <v>36</v>
      </c>
      <c r="C43" s="384"/>
      <c r="D43" s="390"/>
      <c r="E43" s="391"/>
      <c r="F43" s="391"/>
      <c r="G43" s="391"/>
      <c r="H43" s="391"/>
      <c r="I43" s="391"/>
      <c r="J43" s="391"/>
      <c r="K43" s="391"/>
      <c r="L43" s="391"/>
      <c r="M43" s="392"/>
      <c r="N43" s="374" t="str">
        <f t="shared" si="0"/>
        <v/>
      </c>
      <c r="O43" s="375"/>
      <c r="P43" s="383">
        <v>36</v>
      </c>
      <c r="Q43" s="384"/>
      <c r="R43" s="385"/>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7"/>
      <c r="AQ43" s="372" t="str">
        <f t="shared" si="1"/>
        <v/>
      </c>
      <c r="AR43" s="373"/>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row>
    <row r="44" spans="2:87" ht="24" customHeight="1">
      <c r="B44" s="383">
        <v>37</v>
      </c>
      <c r="C44" s="384"/>
      <c r="D44" s="390"/>
      <c r="E44" s="391"/>
      <c r="F44" s="391"/>
      <c r="G44" s="391"/>
      <c r="H44" s="391"/>
      <c r="I44" s="391"/>
      <c r="J44" s="391"/>
      <c r="K44" s="391"/>
      <c r="L44" s="391"/>
      <c r="M44" s="392"/>
      <c r="N44" s="374" t="str">
        <f t="shared" si="0"/>
        <v/>
      </c>
      <c r="O44" s="375"/>
      <c r="P44" s="383">
        <v>37</v>
      </c>
      <c r="Q44" s="384"/>
      <c r="R44" s="385"/>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7"/>
      <c r="AQ44" s="372" t="str">
        <f t="shared" si="1"/>
        <v/>
      </c>
      <c r="AR44" s="373"/>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row>
    <row r="45" spans="2:87" ht="24" customHeight="1">
      <c r="B45" s="383">
        <v>38</v>
      </c>
      <c r="C45" s="384"/>
      <c r="D45" s="390"/>
      <c r="E45" s="391"/>
      <c r="F45" s="391"/>
      <c r="G45" s="391"/>
      <c r="H45" s="391"/>
      <c r="I45" s="391"/>
      <c r="J45" s="391"/>
      <c r="K45" s="391"/>
      <c r="L45" s="391"/>
      <c r="M45" s="392"/>
      <c r="N45" s="374" t="str">
        <f t="shared" si="0"/>
        <v/>
      </c>
      <c r="O45" s="375"/>
      <c r="P45" s="383">
        <v>38</v>
      </c>
      <c r="Q45" s="384"/>
      <c r="R45" s="385"/>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7"/>
      <c r="AQ45" s="372" t="str">
        <f t="shared" si="1"/>
        <v/>
      </c>
      <c r="AR45" s="373"/>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row>
    <row r="46" spans="2:87" ht="24" customHeight="1">
      <c r="B46" s="383">
        <v>39</v>
      </c>
      <c r="C46" s="384"/>
      <c r="D46" s="390"/>
      <c r="E46" s="391"/>
      <c r="F46" s="391"/>
      <c r="G46" s="391"/>
      <c r="H46" s="391"/>
      <c r="I46" s="391"/>
      <c r="J46" s="391"/>
      <c r="K46" s="391"/>
      <c r="L46" s="391"/>
      <c r="M46" s="392"/>
      <c r="N46" s="374" t="str">
        <f t="shared" si="0"/>
        <v/>
      </c>
      <c r="O46" s="375"/>
      <c r="P46" s="383">
        <v>39</v>
      </c>
      <c r="Q46" s="384"/>
      <c r="R46" s="385"/>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7"/>
      <c r="AQ46" s="372" t="str">
        <f t="shared" si="1"/>
        <v/>
      </c>
      <c r="AR46" s="373"/>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row>
    <row r="47" spans="2:87" ht="24" customHeight="1">
      <c r="B47" s="383">
        <v>40</v>
      </c>
      <c r="C47" s="384"/>
      <c r="D47" s="390"/>
      <c r="E47" s="391"/>
      <c r="F47" s="391"/>
      <c r="G47" s="391"/>
      <c r="H47" s="391"/>
      <c r="I47" s="391"/>
      <c r="J47" s="391"/>
      <c r="K47" s="391"/>
      <c r="L47" s="391"/>
      <c r="M47" s="392"/>
      <c r="N47" s="374" t="str">
        <f t="shared" si="0"/>
        <v/>
      </c>
      <c r="O47" s="375"/>
      <c r="P47" s="383">
        <v>40</v>
      </c>
      <c r="Q47" s="384"/>
      <c r="R47" s="385"/>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7"/>
      <c r="AQ47" s="372" t="str">
        <f t="shared" si="1"/>
        <v/>
      </c>
      <c r="AR47" s="373"/>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row>
    <row r="48" spans="2:87" ht="24" customHeight="1">
      <c r="B48" s="383">
        <v>41</v>
      </c>
      <c r="C48" s="384"/>
      <c r="D48" s="390"/>
      <c r="E48" s="391"/>
      <c r="F48" s="391"/>
      <c r="G48" s="391"/>
      <c r="H48" s="391"/>
      <c r="I48" s="391"/>
      <c r="J48" s="391"/>
      <c r="K48" s="391"/>
      <c r="L48" s="391"/>
      <c r="M48" s="392"/>
      <c r="N48" s="374" t="str">
        <f t="shared" si="0"/>
        <v/>
      </c>
      <c r="O48" s="375"/>
      <c r="P48" s="383">
        <v>41</v>
      </c>
      <c r="Q48" s="384"/>
      <c r="R48" s="385"/>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7"/>
      <c r="AQ48" s="372" t="str">
        <f t="shared" si="1"/>
        <v/>
      </c>
      <c r="AR48" s="373"/>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row>
    <row r="49" spans="2:44" ht="24" customHeight="1">
      <c r="B49" s="383">
        <v>42</v>
      </c>
      <c r="C49" s="384"/>
      <c r="D49" s="390"/>
      <c r="E49" s="391"/>
      <c r="F49" s="391"/>
      <c r="G49" s="391"/>
      <c r="H49" s="391"/>
      <c r="I49" s="391"/>
      <c r="J49" s="391"/>
      <c r="K49" s="391"/>
      <c r="L49" s="391"/>
      <c r="M49" s="392"/>
      <c r="N49" s="374" t="str">
        <f t="shared" si="0"/>
        <v/>
      </c>
      <c r="O49" s="375"/>
      <c r="P49" s="383">
        <v>42</v>
      </c>
      <c r="Q49" s="384"/>
      <c r="R49" s="385"/>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7"/>
      <c r="AQ49" s="372" t="str">
        <f t="shared" si="1"/>
        <v/>
      </c>
      <c r="AR49" s="373"/>
    </row>
    <row r="50" spans="2:44" ht="24" customHeight="1">
      <c r="B50" s="383">
        <v>43</v>
      </c>
      <c r="C50" s="384"/>
      <c r="D50" s="390"/>
      <c r="E50" s="391"/>
      <c r="F50" s="391"/>
      <c r="G50" s="391"/>
      <c r="H50" s="391"/>
      <c r="I50" s="391"/>
      <c r="J50" s="391"/>
      <c r="K50" s="391"/>
      <c r="L50" s="391"/>
      <c r="M50" s="392"/>
      <c r="N50" s="374" t="str">
        <f t="shared" si="0"/>
        <v/>
      </c>
      <c r="O50" s="375"/>
      <c r="P50" s="383">
        <v>43</v>
      </c>
      <c r="Q50" s="384"/>
      <c r="R50" s="385"/>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7"/>
      <c r="AQ50" s="372" t="str">
        <f t="shared" si="1"/>
        <v/>
      </c>
      <c r="AR50" s="373"/>
    </row>
    <row r="51" spans="2:44" ht="24" customHeight="1">
      <c r="B51" s="383">
        <v>44</v>
      </c>
      <c r="C51" s="384"/>
      <c r="D51" s="390"/>
      <c r="E51" s="391"/>
      <c r="F51" s="391"/>
      <c r="G51" s="391"/>
      <c r="H51" s="391"/>
      <c r="I51" s="391"/>
      <c r="J51" s="391"/>
      <c r="K51" s="391"/>
      <c r="L51" s="391"/>
      <c r="M51" s="392"/>
      <c r="N51" s="374" t="str">
        <f t="shared" si="0"/>
        <v/>
      </c>
      <c r="O51" s="375"/>
      <c r="P51" s="383">
        <v>44</v>
      </c>
      <c r="Q51" s="384"/>
      <c r="R51" s="385"/>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7"/>
      <c r="AQ51" s="372" t="str">
        <f t="shared" si="1"/>
        <v/>
      </c>
      <c r="AR51" s="373"/>
    </row>
    <row r="52" spans="2:44" ht="24" customHeight="1">
      <c r="B52" s="383">
        <v>45</v>
      </c>
      <c r="C52" s="384"/>
      <c r="D52" s="390"/>
      <c r="E52" s="391"/>
      <c r="F52" s="391"/>
      <c r="G52" s="391"/>
      <c r="H52" s="391"/>
      <c r="I52" s="391"/>
      <c r="J52" s="391"/>
      <c r="K52" s="391"/>
      <c r="L52" s="391"/>
      <c r="M52" s="392"/>
      <c r="N52" s="374" t="str">
        <f t="shared" si="0"/>
        <v/>
      </c>
      <c r="O52" s="375"/>
      <c r="P52" s="383">
        <v>45</v>
      </c>
      <c r="Q52" s="384"/>
      <c r="R52" s="385"/>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7"/>
      <c r="AQ52" s="372" t="str">
        <f t="shared" si="1"/>
        <v/>
      </c>
      <c r="AR52" s="373"/>
    </row>
    <row r="53" spans="2:44" ht="24" customHeight="1">
      <c r="B53" s="383">
        <v>46</v>
      </c>
      <c r="C53" s="384"/>
      <c r="D53" s="390"/>
      <c r="E53" s="391"/>
      <c r="F53" s="391"/>
      <c r="G53" s="391"/>
      <c r="H53" s="391"/>
      <c r="I53" s="391"/>
      <c r="J53" s="391"/>
      <c r="K53" s="391"/>
      <c r="L53" s="391"/>
      <c r="M53" s="392"/>
      <c r="N53" s="374" t="str">
        <f t="shared" si="0"/>
        <v/>
      </c>
      <c r="O53" s="375"/>
      <c r="P53" s="383">
        <v>46</v>
      </c>
      <c r="Q53" s="384"/>
      <c r="R53" s="385"/>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7"/>
      <c r="AQ53" s="372" t="str">
        <f t="shared" si="1"/>
        <v/>
      </c>
      <c r="AR53" s="373"/>
    </row>
    <row r="54" spans="2:44" ht="24" customHeight="1">
      <c r="B54" s="383">
        <v>47</v>
      </c>
      <c r="C54" s="384"/>
      <c r="D54" s="390"/>
      <c r="E54" s="391"/>
      <c r="F54" s="391"/>
      <c r="G54" s="391"/>
      <c r="H54" s="391"/>
      <c r="I54" s="391"/>
      <c r="J54" s="391"/>
      <c r="K54" s="391"/>
      <c r="L54" s="391"/>
      <c r="M54" s="392"/>
      <c r="N54" s="374" t="str">
        <f t="shared" si="0"/>
        <v/>
      </c>
      <c r="O54" s="375"/>
      <c r="P54" s="383">
        <v>47</v>
      </c>
      <c r="Q54" s="384"/>
      <c r="R54" s="385"/>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7"/>
      <c r="AQ54" s="372" t="str">
        <f t="shared" si="1"/>
        <v/>
      </c>
      <c r="AR54" s="373"/>
    </row>
    <row r="55" spans="2:44" ht="24" customHeight="1">
      <c r="B55" s="383">
        <v>48</v>
      </c>
      <c r="C55" s="384"/>
      <c r="D55" s="390"/>
      <c r="E55" s="391"/>
      <c r="F55" s="391"/>
      <c r="G55" s="391"/>
      <c r="H55" s="391"/>
      <c r="I55" s="391"/>
      <c r="J55" s="391"/>
      <c r="K55" s="391"/>
      <c r="L55" s="391"/>
      <c r="M55" s="392"/>
      <c r="N55" s="374" t="str">
        <f t="shared" si="0"/>
        <v/>
      </c>
      <c r="O55" s="375"/>
      <c r="P55" s="383">
        <v>48</v>
      </c>
      <c r="Q55" s="384"/>
      <c r="R55" s="385"/>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7"/>
      <c r="AQ55" s="372" t="str">
        <f t="shared" si="1"/>
        <v/>
      </c>
      <c r="AR55" s="373"/>
    </row>
    <row r="56" spans="2:44" ht="24" customHeight="1">
      <c r="B56" s="383">
        <v>49</v>
      </c>
      <c r="C56" s="384"/>
      <c r="D56" s="390"/>
      <c r="E56" s="391"/>
      <c r="F56" s="391"/>
      <c r="G56" s="391"/>
      <c r="H56" s="391"/>
      <c r="I56" s="391"/>
      <c r="J56" s="391"/>
      <c r="K56" s="391"/>
      <c r="L56" s="391"/>
      <c r="M56" s="392"/>
      <c r="N56" s="374" t="str">
        <f t="shared" si="0"/>
        <v/>
      </c>
      <c r="O56" s="375"/>
      <c r="P56" s="383">
        <v>49</v>
      </c>
      <c r="Q56" s="384"/>
      <c r="R56" s="385"/>
      <c r="S56" s="386"/>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7"/>
      <c r="AQ56" s="372" t="str">
        <f t="shared" si="1"/>
        <v/>
      </c>
      <c r="AR56" s="373"/>
    </row>
    <row r="57" spans="2:44" ht="24" customHeight="1">
      <c r="B57" s="383">
        <v>50</v>
      </c>
      <c r="C57" s="384"/>
      <c r="D57" s="390"/>
      <c r="E57" s="391"/>
      <c r="F57" s="391"/>
      <c r="G57" s="391"/>
      <c r="H57" s="391"/>
      <c r="I57" s="391"/>
      <c r="J57" s="391"/>
      <c r="K57" s="391"/>
      <c r="L57" s="391"/>
      <c r="M57" s="392"/>
      <c r="N57" s="374" t="str">
        <f t="shared" si="0"/>
        <v/>
      </c>
      <c r="O57" s="375"/>
      <c r="P57" s="383">
        <v>50</v>
      </c>
      <c r="Q57" s="384"/>
      <c r="R57" s="385"/>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7"/>
      <c r="AQ57" s="372" t="str">
        <f t="shared" si="1"/>
        <v/>
      </c>
      <c r="AR57" s="373"/>
    </row>
    <row r="58" spans="2:44" ht="24" customHeight="1">
      <c r="B58" s="383">
        <v>51</v>
      </c>
      <c r="C58" s="384"/>
      <c r="D58" s="390"/>
      <c r="E58" s="391"/>
      <c r="F58" s="391"/>
      <c r="G58" s="391"/>
      <c r="H58" s="391"/>
      <c r="I58" s="391"/>
      <c r="J58" s="391"/>
      <c r="K58" s="391"/>
      <c r="L58" s="391"/>
      <c r="M58" s="392"/>
      <c r="N58" s="374" t="str">
        <f t="shared" si="0"/>
        <v/>
      </c>
      <c r="O58" s="375"/>
      <c r="P58" s="383">
        <v>51</v>
      </c>
      <c r="Q58" s="384"/>
      <c r="R58" s="385"/>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7"/>
      <c r="AQ58" s="372" t="str">
        <f t="shared" si="1"/>
        <v/>
      </c>
      <c r="AR58" s="373"/>
    </row>
    <row r="59" spans="2:44" ht="24" customHeight="1">
      <c r="B59" s="383">
        <v>52</v>
      </c>
      <c r="C59" s="384"/>
      <c r="D59" s="390"/>
      <c r="E59" s="391"/>
      <c r="F59" s="391"/>
      <c r="G59" s="391"/>
      <c r="H59" s="391"/>
      <c r="I59" s="391"/>
      <c r="J59" s="391"/>
      <c r="K59" s="391"/>
      <c r="L59" s="391"/>
      <c r="M59" s="392"/>
      <c r="N59" s="374" t="str">
        <f t="shared" si="0"/>
        <v/>
      </c>
      <c r="O59" s="375"/>
      <c r="P59" s="383">
        <v>52</v>
      </c>
      <c r="Q59" s="384"/>
      <c r="R59" s="385"/>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7"/>
      <c r="AQ59" s="372" t="str">
        <f t="shared" si="1"/>
        <v/>
      </c>
      <c r="AR59" s="373"/>
    </row>
    <row r="60" spans="2:44" ht="24" customHeight="1">
      <c r="B60" s="383">
        <v>53</v>
      </c>
      <c r="C60" s="384"/>
      <c r="D60" s="390"/>
      <c r="E60" s="391"/>
      <c r="F60" s="391"/>
      <c r="G60" s="391"/>
      <c r="H60" s="391"/>
      <c r="I60" s="391"/>
      <c r="J60" s="391"/>
      <c r="K60" s="391"/>
      <c r="L60" s="391"/>
      <c r="M60" s="392"/>
      <c r="N60" s="374" t="str">
        <f t="shared" si="0"/>
        <v/>
      </c>
      <c r="O60" s="375"/>
      <c r="P60" s="383">
        <v>53</v>
      </c>
      <c r="Q60" s="384"/>
      <c r="R60" s="385"/>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7"/>
      <c r="AQ60" s="372" t="str">
        <f t="shared" si="1"/>
        <v/>
      </c>
      <c r="AR60" s="373"/>
    </row>
    <row r="61" spans="2:44" ht="24" customHeight="1">
      <c r="B61" s="383">
        <v>54</v>
      </c>
      <c r="C61" s="384"/>
      <c r="D61" s="390"/>
      <c r="E61" s="391"/>
      <c r="F61" s="391"/>
      <c r="G61" s="391"/>
      <c r="H61" s="391"/>
      <c r="I61" s="391"/>
      <c r="J61" s="391"/>
      <c r="K61" s="391"/>
      <c r="L61" s="391"/>
      <c r="M61" s="392"/>
      <c r="N61" s="374" t="str">
        <f t="shared" si="0"/>
        <v/>
      </c>
      <c r="O61" s="375"/>
      <c r="P61" s="383">
        <v>54</v>
      </c>
      <c r="Q61" s="384"/>
      <c r="R61" s="385"/>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7"/>
      <c r="AQ61" s="372" t="str">
        <f t="shared" si="1"/>
        <v/>
      </c>
      <c r="AR61" s="373"/>
    </row>
    <row r="62" spans="2:44" ht="24" customHeight="1">
      <c r="B62" s="383">
        <v>55</v>
      </c>
      <c r="C62" s="384"/>
      <c r="D62" s="390"/>
      <c r="E62" s="391"/>
      <c r="F62" s="391"/>
      <c r="G62" s="391"/>
      <c r="H62" s="391"/>
      <c r="I62" s="391"/>
      <c r="J62" s="391"/>
      <c r="K62" s="391"/>
      <c r="L62" s="391"/>
      <c r="M62" s="392"/>
      <c r="N62" s="374" t="str">
        <f t="shared" si="0"/>
        <v/>
      </c>
      <c r="O62" s="375"/>
      <c r="P62" s="383">
        <v>55</v>
      </c>
      <c r="Q62" s="384"/>
      <c r="R62" s="385"/>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7"/>
      <c r="AQ62" s="372" t="str">
        <f t="shared" si="1"/>
        <v/>
      </c>
      <c r="AR62" s="373"/>
    </row>
    <row r="63" spans="2:44" ht="24" customHeight="1">
      <c r="B63" s="383">
        <v>56</v>
      </c>
      <c r="C63" s="384"/>
      <c r="D63" s="390"/>
      <c r="E63" s="391"/>
      <c r="F63" s="391"/>
      <c r="G63" s="391"/>
      <c r="H63" s="391"/>
      <c r="I63" s="391"/>
      <c r="J63" s="391"/>
      <c r="K63" s="391"/>
      <c r="L63" s="391"/>
      <c r="M63" s="392"/>
      <c r="N63" s="374" t="str">
        <f t="shared" si="0"/>
        <v/>
      </c>
      <c r="O63" s="375"/>
      <c r="P63" s="383">
        <v>56</v>
      </c>
      <c r="Q63" s="384"/>
      <c r="R63" s="385"/>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7"/>
      <c r="AQ63" s="372" t="str">
        <f t="shared" si="1"/>
        <v/>
      </c>
      <c r="AR63" s="373"/>
    </row>
    <row r="64" spans="2:44" ht="24" customHeight="1">
      <c r="B64" s="383">
        <v>57</v>
      </c>
      <c r="C64" s="384"/>
      <c r="D64" s="390"/>
      <c r="E64" s="391"/>
      <c r="F64" s="391"/>
      <c r="G64" s="391"/>
      <c r="H64" s="391"/>
      <c r="I64" s="391"/>
      <c r="J64" s="391"/>
      <c r="K64" s="391"/>
      <c r="L64" s="391"/>
      <c r="M64" s="392"/>
      <c r="N64" s="374" t="str">
        <f t="shared" si="0"/>
        <v/>
      </c>
      <c r="O64" s="375"/>
      <c r="P64" s="383">
        <v>57</v>
      </c>
      <c r="Q64" s="384"/>
      <c r="R64" s="385"/>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7"/>
      <c r="AQ64" s="372" t="str">
        <f t="shared" si="1"/>
        <v/>
      </c>
      <c r="AR64" s="373"/>
    </row>
    <row r="65" spans="2:44" ht="24" customHeight="1">
      <c r="B65" s="383">
        <v>58</v>
      </c>
      <c r="C65" s="384"/>
      <c r="D65" s="390"/>
      <c r="E65" s="391"/>
      <c r="F65" s="391"/>
      <c r="G65" s="391"/>
      <c r="H65" s="391"/>
      <c r="I65" s="391"/>
      <c r="J65" s="391"/>
      <c r="K65" s="391"/>
      <c r="L65" s="391"/>
      <c r="M65" s="392"/>
      <c r="N65" s="374" t="str">
        <f t="shared" si="0"/>
        <v/>
      </c>
      <c r="O65" s="375"/>
      <c r="P65" s="383">
        <v>58</v>
      </c>
      <c r="Q65" s="384"/>
      <c r="R65" s="385"/>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7"/>
      <c r="AQ65" s="372" t="str">
        <f t="shared" si="1"/>
        <v/>
      </c>
      <c r="AR65" s="373"/>
    </row>
    <row r="66" spans="2:44" ht="24" customHeight="1">
      <c r="B66" s="383">
        <v>59</v>
      </c>
      <c r="C66" s="384"/>
      <c r="D66" s="390"/>
      <c r="E66" s="391"/>
      <c r="F66" s="391"/>
      <c r="G66" s="391"/>
      <c r="H66" s="391"/>
      <c r="I66" s="391"/>
      <c r="J66" s="391"/>
      <c r="K66" s="391"/>
      <c r="L66" s="391"/>
      <c r="M66" s="392"/>
      <c r="N66" s="374" t="str">
        <f t="shared" si="0"/>
        <v/>
      </c>
      <c r="O66" s="375"/>
      <c r="P66" s="383">
        <v>59</v>
      </c>
      <c r="Q66" s="384"/>
      <c r="R66" s="385"/>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7"/>
      <c r="AQ66" s="372" t="str">
        <f t="shared" si="1"/>
        <v/>
      </c>
      <c r="AR66" s="373"/>
    </row>
    <row r="67" spans="2:44" ht="24" customHeight="1">
      <c r="B67" s="383">
        <v>60</v>
      </c>
      <c r="C67" s="384"/>
      <c r="D67" s="390"/>
      <c r="E67" s="391"/>
      <c r="F67" s="391"/>
      <c r="G67" s="391"/>
      <c r="H67" s="391"/>
      <c r="I67" s="391"/>
      <c r="J67" s="391"/>
      <c r="K67" s="391"/>
      <c r="L67" s="391"/>
      <c r="M67" s="392"/>
      <c r="N67" s="374" t="str">
        <f t="shared" si="0"/>
        <v/>
      </c>
      <c r="O67" s="375"/>
      <c r="P67" s="383">
        <v>60</v>
      </c>
      <c r="Q67" s="384"/>
      <c r="R67" s="385"/>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7"/>
      <c r="AQ67" s="372" t="str">
        <f t="shared" si="1"/>
        <v/>
      </c>
      <c r="AR67" s="373"/>
    </row>
    <row r="68" spans="2:44" ht="24" customHeight="1">
      <c r="B68" s="383">
        <v>61</v>
      </c>
      <c r="C68" s="384"/>
      <c r="D68" s="390"/>
      <c r="E68" s="391"/>
      <c r="F68" s="391"/>
      <c r="G68" s="391"/>
      <c r="H68" s="391"/>
      <c r="I68" s="391"/>
      <c r="J68" s="391"/>
      <c r="K68" s="391"/>
      <c r="L68" s="391"/>
      <c r="M68" s="392"/>
      <c r="N68" s="374" t="str">
        <f t="shared" si="0"/>
        <v/>
      </c>
      <c r="O68" s="375"/>
      <c r="P68" s="383">
        <v>61</v>
      </c>
      <c r="Q68" s="384"/>
      <c r="R68" s="385"/>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7"/>
      <c r="AQ68" s="372" t="str">
        <f t="shared" si="1"/>
        <v/>
      </c>
      <c r="AR68" s="373"/>
    </row>
    <row r="69" spans="2:44" ht="24" customHeight="1">
      <c r="B69" s="383">
        <v>62</v>
      </c>
      <c r="C69" s="384"/>
      <c r="D69" s="390"/>
      <c r="E69" s="391"/>
      <c r="F69" s="391"/>
      <c r="G69" s="391"/>
      <c r="H69" s="391"/>
      <c r="I69" s="391"/>
      <c r="J69" s="391"/>
      <c r="K69" s="391"/>
      <c r="L69" s="391"/>
      <c r="M69" s="392"/>
      <c r="N69" s="374" t="str">
        <f t="shared" si="0"/>
        <v/>
      </c>
      <c r="O69" s="375"/>
      <c r="P69" s="383">
        <v>62</v>
      </c>
      <c r="Q69" s="384"/>
      <c r="R69" s="385"/>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7"/>
      <c r="AQ69" s="372" t="str">
        <f t="shared" si="1"/>
        <v/>
      </c>
      <c r="AR69" s="373"/>
    </row>
    <row r="70" spans="2:44" ht="24" customHeight="1">
      <c r="B70" s="383">
        <v>63</v>
      </c>
      <c r="C70" s="384"/>
      <c r="D70" s="390"/>
      <c r="E70" s="391"/>
      <c r="F70" s="391"/>
      <c r="G70" s="391"/>
      <c r="H70" s="391"/>
      <c r="I70" s="391"/>
      <c r="J70" s="391"/>
      <c r="K70" s="391"/>
      <c r="L70" s="391"/>
      <c r="M70" s="392"/>
      <c r="N70" s="374" t="str">
        <f t="shared" si="0"/>
        <v/>
      </c>
      <c r="O70" s="375"/>
      <c r="P70" s="383">
        <v>63</v>
      </c>
      <c r="Q70" s="384"/>
      <c r="R70" s="385"/>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7"/>
      <c r="AQ70" s="372" t="str">
        <f t="shared" si="1"/>
        <v/>
      </c>
      <c r="AR70" s="373"/>
    </row>
    <row r="71" spans="2:44" ht="24" customHeight="1">
      <c r="B71" s="383">
        <v>64</v>
      </c>
      <c r="C71" s="384"/>
      <c r="D71" s="390"/>
      <c r="E71" s="391"/>
      <c r="F71" s="391"/>
      <c r="G71" s="391"/>
      <c r="H71" s="391"/>
      <c r="I71" s="391"/>
      <c r="J71" s="391"/>
      <c r="K71" s="391"/>
      <c r="L71" s="391"/>
      <c r="M71" s="392"/>
      <c r="N71" s="374" t="str">
        <f t="shared" si="0"/>
        <v/>
      </c>
      <c r="O71" s="375"/>
      <c r="P71" s="383">
        <v>64</v>
      </c>
      <c r="Q71" s="384"/>
      <c r="R71" s="385"/>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c r="AP71" s="387"/>
      <c r="AQ71" s="372" t="str">
        <f t="shared" si="1"/>
        <v/>
      </c>
      <c r="AR71" s="373"/>
    </row>
    <row r="72" spans="2:44" ht="24" customHeight="1">
      <c r="B72" s="383">
        <v>65</v>
      </c>
      <c r="C72" s="384"/>
      <c r="D72" s="390"/>
      <c r="E72" s="391"/>
      <c r="F72" s="391"/>
      <c r="G72" s="391"/>
      <c r="H72" s="391"/>
      <c r="I72" s="391"/>
      <c r="J72" s="391"/>
      <c r="K72" s="391"/>
      <c r="L72" s="391"/>
      <c r="M72" s="392"/>
      <c r="N72" s="374" t="str">
        <f t="shared" si="0"/>
        <v/>
      </c>
      <c r="O72" s="375"/>
      <c r="P72" s="383">
        <v>65</v>
      </c>
      <c r="Q72" s="384"/>
      <c r="R72" s="385"/>
      <c r="S72" s="386"/>
      <c r="T72" s="386"/>
      <c r="U72" s="386"/>
      <c r="V72" s="386"/>
      <c r="W72" s="386"/>
      <c r="X72" s="386"/>
      <c r="Y72" s="386"/>
      <c r="Z72" s="386"/>
      <c r="AA72" s="386"/>
      <c r="AB72" s="386"/>
      <c r="AC72" s="386"/>
      <c r="AD72" s="386"/>
      <c r="AE72" s="386"/>
      <c r="AF72" s="386"/>
      <c r="AG72" s="386"/>
      <c r="AH72" s="386"/>
      <c r="AI72" s="386"/>
      <c r="AJ72" s="386"/>
      <c r="AK72" s="386"/>
      <c r="AL72" s="386"/>
      <c r="AM72" s="386"/>
      <c r="AN72" s="386"/>
      <c r="AO72" s="386"/>
      <c r="AP72" s="387"/>
      <c r="AQ72" s="372" t="str">
        <f t="shared" si="1"/>
        <v/>
      </c>
      <c r="AR72" s="373"/>
    </row>
    <row r="73" spans="2:44" ht="24" customHeight="1">
      <c r="B73" s="383">
        <v>66</v>
      </c>
      <c r="C73" s="384"/>
      <c r="D73" s="390"/>
      <c r="E73" s="391"/>
      <c r="F73" s="391"/>
      <c r="G73" s="391"/>
      <c r="H73" s="391"/>
      <c r="I73" s="391"/>
      <c r="J73" s="391"/>
      <c r="K73" s="391"/>
      <c r="L73" s="391"/>
      <c r="M73" s="392"/>
      <c r="N73" s="374" t="str">
        <f t="shared" ref="N73:N107" si="2">IF(COUNTIF(D73,"*/*")&gt;0,"Error","")</f>
        <v/>
      </c>
      <c r="O73" s="375"/>
      <c r="P73" s="383">
        <v>66</v>
      </c>
      <c r="Q73" s="384"/>
      <c r="R73" s="385"/>
      <c r="S73" s="386"/>
      <c r="T73" s="386"/>
      <c r="U73" s="386"/>
      <c r="V73" s="386"/>
      <c r="W73" s="386"/>
      <c r="X73" s="386"/>
      <c r="Y73" s="386"/>
      <c r="Z73" s="386"/>
      <c r="AA73" s="386"/>
      <c r="AB73" s="386"/>
      <c r="AC73" s="386"/>
      <c r="AD73" s="386"/>
      <c r="AE73" s="386"/>
      <c r="AF73" s="386"/>
      <c r="AG73" s="386"/>
      <c r="AH73" s="386"/>
      <c r="AI73" s="386"/>
      <c r="AJ73" s="386"/>
      <c r="AK73" s="386"/>
      <c r="AL73" s="386"/>
      <c r="AM73" s="386"/>
      <c r="AN73" s="386"/>
      <c r="AO73" s="386"/>
      <c r="AP73" s="387"/>
      <c r="AQ73" s="372" t="str">
        <f t="shared" ref="AQ73:AQ107" si="3">IF(AND(LENB(R73)&gt;500),"Error","")</f>
        <v/>
      </c>
      <c r="AR73" s="373"/>
    </row>
    <row r="74" spans="2:44" ht="24" customHeight="1">
      <c r="B74" s="383">
        <v>67</v>
      </c>
      <c r="C74" s="384"/>
      <c r="D74" s="390"/>
      <c r="E74" s="391"/>
      <c r="F74" s="391"/>
      <c r="G74" s="391"/>
      <c r="H74" s="391"/>
      <c r="I74" s="391"/>
      <c r="J74" s="391"/>
      <c r="K74" s="391"/>
      <c r="L74" s="391"/>
      <c r="M74" s="392"/>
      <c r="N74" s="374" t="str">
        <f t="shared" si="2"/>
        <v/>
      </c>
      <c r="O74" s="375"/>
      <c r="P74" s="383">
        <v>67</v>
      </c>
      <c r="Q74" s="384"/>
      <c r="R74" s="385"/>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7"/>
      <c r="AQ74" s="372" t="str">
        <f t="shared" si="3"/>
        <v/>
      </c>
      <c r="AR74" s="373"/>
    </row>
    <row r="75" spans="2:44" ht="24" customHeight="1">
      <c r="B75" s="383">
        <v>68</v>
      </c>
      <c r="C75" s="384"/>
      <c r="D75" s="390"/>
      <c r="E75" s="391"/>
      <c r="F75" s="391"/>
      <c r="G75" s="391"/>
      <c r="H75" s="391"/>
      <c r="I75" s="391"/>
      <c r="J75" s="391"/>
      <c r="K75" s="391"/>
      <c r="L75" s="391"/>
      <c r="M75" s="392"/>
      <c r="N75" s="374" t="str">
        <f t="shared" si="2"/>
        <v/>
      </c>
      <c r="O75" s="375"/>
      <c r="P75" s="383">
        <v>68</v>
      </c>
      <c r="Q75" s="384"/>
      <c r="R75" s="385"/>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7"/>
      <c r="AQ75" s="372" t="str">
        <f t="shared" si="3"/>
        <v/>
      </c>
      <c r="AR75" s="373"/>
    </row>
    <row r="76" spans="2:44" ht="24" customHeight="1">
      <c r="B76" s="383">
        <v>69</v>
      </c>
      <c r="C76" s="384"/>
      <c r="D76" s="390"/>
      <c r="E76" s="391"/>
      <c r="F76" s="391"/>
      <c r="G76" s="391"/>
      <c r="H76" s="391"/>
      <c r="I76" s="391"/>
      <c r="J76" s="391"/>
      <c r="K76" s="391"/>
      <c r="L76" s="391"/>
      <c r="M76" s="392"/>
      <c r="N76" s="374" t="str">
        <f t="shared" si="2"/>
        <v/>
      </c>
      <c r="O76" s="375"/>
      <c r="P76" s="383">
        <v>69</v>
      </c>
      <c r="Q76" s="384"/>
      <c r="R76" s="385"/>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c r="AP76" s="387"/>
      <c r="AQ76" s="372" t="str">
        <f t="shared" si="3"/>
        <v/>
      </c>
      <c r="AR76" s="373"/>
    </row>
    <row r="77" spans="2:44" ht="24" customHeight="1">
      <c r="B77" s="383">
        <v>70</v>
      </c>
      <c r="C77" s="384"/>
      <c r="D77" s="390"/>
      <c r="E77" s="391"/>
      <c r="F77" s="391"/>
      <c r="G77" s="391"/>
      <c r="H77" s="391"/>
      <c r="I77" s="391"/>
      <c r="J77" s="391"/>
      <c r="K77" s="391"/>
      <c r="L77" s="391"/>
      <c r="M77" s="392"/>
      <c r="N77" s="374" t="str">
        <f t="shared" si="2"/>
        <v/>
      </c>
      <c r="O77" s="375"/>
      <c r="P77" s="383">
        <v>70</v>
      </c>
      <c r="Q77" s="384"/>
      <c r="R77" s="385"/>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c r="AP77" s="387"/>
      <c r="AQ77" s="372" t="str">
        <f t="shared" si="3"/>
        <v/>
      </c>
      <c r="AR77" s="373"/>
    </row>
    <row r="78" spans="2:44" ht="24" customHeight="1">
      <c r="B78" s="383">
        <v>71</v>
      </c>
      <c r="C78" s="384"/>
      <c r="D78" s="390"/>
      <c r="E78" s="391"/>
      <c r="F78" s="391"/>
      <c r="G78" s="391"/>
      <c r="H78" s="391"/>
      <c r="I78" s="391"/>
      <c r="J78" s="391"/>
      <c r="K78" s="391"/>
      <c r="L78" s="391"/>
      <c r="M78" s="392"/>
      <c r="N78" s="374" t="str">
        <f t="shared" si="2"/>
        <v/>
      </c>
      <c r="O78" s="375"/>
      <c r="P78" s="383">
        <v>71</v>
      </c>
      <c r="Q78" s="384"/>
      <c r="R78" s="385"/>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7"/>
      <c r="AQ78" s="372" t="str">
        <f t="shared" si="3"/>
        <v/>
      </c>
      <c r="AR78" s="373"/>
    </row>
    <row r="79" spans="2:44" ht="24" customHeight="1">
      <c r="B79" s="383">
        <v>72</v>
      </c>
      <c r="C79" s="384"/>
      <c r="D79" s="390"/>
      <c r="E79" s="391"/>
      <c r="F79" s="391"/>
      <c r="G79" s="391"/>
      <c r="H79" s="391"/>
      <c r="I79" s="391"/>
      <c r="J79" s="391"/>
      <c r="K79" s="391"/>
      <c r="L79" s="391"/>
      <c r="M79" s="392"/>
      <c r="N79" s="374" t="str">
        <f t="shared" si="2"/>
        <v/>
      </c>
      <c r="O79" s="375"/>
      <c r="P79" s="383">
        <v>72</v>
      </c>
      <c r="Q79" s="384"/>
      <c r="R79" s="385"/>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7"/>
      <c r="AQ79" s="372" t="str">
        <f t="shared" si="3"/>
        <v/>
      </c>
      <c r="AR79" s="373"/>
    </row>
    <row r="80" spans="2:44" ht="24" customHeight="1">
      <c r="B80" s="383">
        <v>73</v>
      </c>
      <c r="C80" s="384"/>
      <c r="D80" s="390"/>
      <c r="E80" s="391"/>
      <c r="F80" s="391"/>
      <c r="G80" s="391"/>
      <c r="H80" s="391"/>
      <c r="I80" s="391"/>
      <c r="J80" s="391"/>
      <c r="K80" s="391"/>
      <c r="L80" s="391"/>
      <c r="M80" s="392"/>
      <c r="N80" s="374" t="str">
        <f t="shared" si="2"/>
        <v/>
      </c>
      <c r="O80" s="375"/>
      <c r="P80" s="383">
        <v>73</v>
      </c>
      <c r="Q80" s="384"/>
      <c r="R80" s="385"/>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7"/>
      <c r="AQ80" s="372" t="str">
        <f t="shared" si="3"/>
        <v/>
      </c>
      <c r="AR80" s="373"/>
    </row>
    <row r="81" spans="2:44" ht="24" customHeight="1">
      <c r="B81" s="383">
        <v>74</v>
      </c>
      <c r="C81" s="384"/>
      <c r="D81" s="390"/>
      <c r="E81" s="391"/>
      <c r="F81" s="391"/>
      <c r="G81" s="391"/>
      <c r="H81" s="391"/>
      <c r="I81" s="391"/>
      <c r="J81" s="391"/>
      <c r="K81" s="391"/>
      <c r="L81" s="391"/>
      <c r="M81" s="392"/>
      <c r="N81" s="374" t="str">
        <f t="shared" si="2"/>
        <v/>
      </c>
      <c r="O81" s="375"/>
      <c r="P81" s="383">
        <v>74</v>
      </c>
      <c r="Q81" s="384"/>
      <c r="R81" s="385"/>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7"/>
      <c r="AQ81" s="372" t="str">
        <f t="shared" si="3"/>
        <v/>
      </c>
      <c r="AR81" s="373"/>
    </row>
    <row r="82" spans="2:44" ht="24" customHeight="1">
      <c r="B82" s="383">
        <v>75</v>
      </c>
      <c r="C82" s="384"/>
      <c r="D82" s="390"/>
      <c r="E82" s="391"/>
      <c r="F82" s="391"/>
      <c r="G82" s="391"/>
      <c r="H82" s="391"/>
      <c r="I82" s="391"/>
      <c r="J82" s="391"/>
      <c r="K82" s="391"/>
      <c r="L82" s="391"/>
      <c r="M82" s="392"/>
      <c r="N82" s="374" t="str">
        <f t="shared" si="2"/>
        <v/>
      </c>
      <c r="O82" s="375"/>
      <c r="P82" s="383">
        <v>75</v>
      </c>
      <c r="Q82" s="384"/>
      <c r="R82" s="385"/>
      <c r="S82" s="386"/>
      <c r="T82" s="386"/>
      <c r="U82" s="386"/>
      <c r="V82" s="386"/>
      <c r="W82" s="386"/>
      <c r="X82" s="386"/>
      <c r="Y82" s="386"/>
      <c r="Z82" s="386"/>
      <c r="AA82" s="386"/>
      <c r="AB82" s="386"/>
      <c r="AC82" s="386"/>
      <c r="AD82" s="386"/>
      <c r="AE82" s="386"/>
      <c r="AF82" s="386"/>
      <c r="AG82" s="386"/>
      <c r="AH82" s="386"/>
      <c r="AI82" s="386"/>
      <c r="AJ82" s="386"/>
      <c r="AK82" s="386"/>
      <c r="AL82" s="386"/>
      <c r="AM82" s="386"/>
      <c r="AN82" s="386"/>
      <c r="AO82" s="386"/>
      <c r="AP82" s="387"/>
      <c r="AQ82" s="372" t="str">
        <f t="shared" si="3"/>
        <v/>
      </c>
      <c r="AR82" s="373"/>
    </row>
    <row r="83" spans="2:44" ht="24" customHeight="1">
      <c r="B83" s="383">
        <v>76</v>
      </c>
      <c r="C83" s="384"/>
      <c r="D83" s="390"/>
      <c r="E83" s="391"/>
      <c r="F83" s="391"/>
      <c r="G83" s="391"/>
      <c r="H83" s="391"/>
      <c r="I83" s="391"/>
      <c r="J83" s="391"/>
      <c r="K83" s="391"/>
      <c r="L83" s="391"/>
      <c r="M83" s="392"/>
      <c r="N83" s="374" t="str">
        <f t="shared" si="2"/>
        <v/>
      </c>
      <c r="O83" s="375"/>
      <c r="P83" s="383">
        <v>76</v>
      </c>
      <c r="Q83" s="384"/>
      <c r="R83" s="385"/>
      <c r="S83" s="386"/>
      <c r="T83" s="386"/>
      <c r="U83" s="386"/>
      <c r="V83" s="386"/>
      <c r="W83" s="386"/>
      <c r="X83" s="386"/>
      <c r="Y83" s="386"/>
      <c r="Z83" s="386"/>
      <c r="AA83" s="386"/>
      <c r="AB83" s="386"/>
      <c r="AC83" s="386"/>
      <c r="AD83" s="386"/>
      <c r="AE83" s="386"/>
      <c r="AF83" s="386"/>
      <c r="AG83" s="386"/>
      <c r="AH83" s="386"/>
      <c r="AI83" s="386"/>
      <c r="AJ83" s="386"/>
      <c r="AK83" s="386"/>
      <c r="AL83" s="386"/>
      <c r="AM83" s="386"/>
      <c r="AN83" s="386"/>
      <c r="AO83" s="386"/>
      <c r="AP83" s="387"/>
      <c r="AQ83" s="372" t="str">
        <f t="shared" si="3"/>
        <v/>
      </c>
      <c r="AR83" s="373"/>
    </row>
    <row r="84" spans="2:44" ht="24" customHeight="1">
      <c r="B84" s="383">
        <v>77</v>
      </c>
      <c r="C84" s="384"/>
      <c r="D84" s="390"/>
      <c r="E84" s="391"/>
      <c r="F84" s="391"/>
      <c r="G84" s="391"/>
      <c r="H84" s="391"/>
      <c r="I84" s="391"/>
      <c r="J84" s="391"/>
      <c r="K84" s="391"/>
      <c r="L84" s="391"/>
      <c r="M84" s="392"/>
      <c r="N84" s="374" t="str">
        <f t="shared" si="2"/>
        <v/>
      </c>
      <c r="O84" s="375"/>
      <c r="P84" s="383">
        <v>77</v>
      </c>
      <c r="Q84" s="384"/>
      <c r="R84" s="385"/>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7"/>
      <c r="AQ84" s="372" t="str">
        <f t="shared" si="3"/>
        <v/>
      </c>
      <c r="AR84" s="373"/>
    </row>
    <row r="85" spans="2:44" ht="24" customHeight="1">
      <c r="B85" s="383">
        <v>78</v>
      </c>
      <c r="C85" s="384"/>
      <c r="D85" s="390"/>
      <c r="E85" s="391"/>
      <c r="F85" s="391"/>
      <c r="G85" s="391"/>
      <c r="H85" s="391"/>
      <c r="I85" s="391"/>
      <c r="J85" s="391"/>
      <c r="K85" s="391"/>
      <c r="L85" s="391"/>
      <c r="M85" s="392"/>
      <c r="N85" s="374" t="str">
        <f t="shared" si="2"/>
        <v/>
      </c>
      <c r="O85" s="375"/>
      <c r="P85" s="383">
        <v>78</v>
      </c>
      <c r="Q85" s="384"/>
      <c r="R85" s="385"/>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7"/>
      <c r="AQ85" s="372" t="str">
        <f t="shared" si="3"/>
        <v/>
      </c>
      <c r="AR85" s="373"/>
    </row>
    <row r="86" spans="2:44" ht="24" customHeight="1">
      <c r="B86" s="383">
        <v>79</v>
      </c>
      <c r="C86" s="384"/>
      <c r="D86" s="390"/>
      <c r="E86" s="391"/>
      <c r="F86" s="391"/>
      <c r="G86" s="391"/>
      <c r="H86" s="391"/>
      <c r="I86" s="391"/>
      <c r="J86" s="391"/>
      <c r="K86" s="391"/>
      <c r="L86" s="391"/>
      <c r="M86" s="392"/>
      <c r="N86" s="374" t="str">
        <f t="shared" si="2"/>
        <v/>
      </c>
      <c r="O86" s="375"/>
      <c r="P86" s="383">
        <v>79</v>
      </c>
      <c r="Q86" s="384"/>
      <c r="R86" s="385"/>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7"/>
      <c r="AQ86" s="372" t="str">
        <f t="shared" si="3"/>
        <v/>
      </c>
      <c r="AR86" s="373"/>
    </row>
    <row r="87" spans="2:44" ht="24" customHeight="1">
      <c r="B87" s="383">
        <v>80</v>
      </c>
      <c r="C87" s="384"/>
      <c r="D87" s="390"/>
      <c r="E87" s="391"/>
      <c r="F87" s="391"/>
      <c r="G87" s="391"/>
      <c r="H87" s="391"/>
      <c r="I87" s="391"/>
      <c r="J87" s="391"/>
      <c r="K87" s="391"/>
      <c r="L87" s="391"/>
      <c r="M87" s="392"/>
      <c r="N87" s="374" t="str">
        <f t="shared" si="2"/>
        <v/>
      </c>
      <c r="O87" s="375"/>
      <c r="P87" s="383">
        <v>80</v>
      </c>
      <c r="Q87" s="384"/>
      <c r="R87" s="385"/>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7"/>
      <c r="AQ87" s="372" t="str">
        <f t="shared" si="3"/>
        <v/>
      </c>
      <c r="AR87" s="373"/>
    </row>
    <row r="88" spans="2:44" ht="24" customHeight="1">
      <c r="B88" s="383">
        <v>81</v>
      </c>
      <c r="C88" s="384"/>
      <c r="D88" s="390"/>
      <c r="E88" s="391"/>
      <c r="F88" s="391"/>
      <c r="G88" s="391"/>
      <c r="H88" s="391"/>
      <c r="I88" s="391"/>
      <c r="J88" s="391"/>
      <c r="K88" s="391"/>
      <c r="L88" s="391"/>
      <c r="M88" s="392"/>
      <c r="N88" s="374" t="str">
        <f t="shared" si="2"/>
        <v/>
      </c>
      <c r="O88" s="375"/>
      <c r="P88" s="383">
        <v>81</v>
      </c>
      <c r="Q88" s="384"/>
      <c r="R88" s="385"/>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7"/>
      <c r="AQ88" s="372" t="str">
        <f t="shared" si="3"/>
        <v/>
      </c>
      <c r="AR88" s="373"/>
    </row>
    <row r="89" spans="2:44" ht="24" customHeight="1">
      <c r="B89" s="383">
        <v>82</v>
      </c>
      <c r="C89" s="384"/>
      <c r="D89" s="390"/>
      <c r="E89" s="391"/>
      <c r="F89" s="391"/>
      <c r="G89" s="391"/>
      <c r="H89" s="391"/>
      <c r="I89" s="391"/>
      <c r="J89" s="391"/>
      <c r="K89" s="391"/>
      <c r="L89" s="391"/>
      <c r="M89" s="392"/>
      <c r="N89" s="374" t="str">
        <f t="shared" si="2"/>
        <v/>
      </c>
      <c r="O89" s="375"/>
      <c r="P89" s="383">
        <v>82</v>
      </c>
      <c r="Q89" s="384"/>
      <c r="R89" s="385"/>
      <c r="S89" s="386"/>
      <c r="T89" s="386"/>
      <c r="U89" s="386"/>
      <c r="V89" s="386"/>
      <c r="W89" s="386"/>
      <c r="X89" s="386"/>
      <c r="Y89" s="386"/>
      <c r="Z89" s="386"/>
      <c r="AA89" s="386"/>
      <c r="AB89" s="386"/>
      <c r="AC89" s="386"/>
      <c r="AD89" s="386"/>
      <c r="AE89" s="386"/>
      <c r="AF89" s="386"/>
      <c r="AG89" s="386"/>
      <c r="AH89" s="386"/>
      <c r="AI89" s="386"/>
      <c r="AJ89" s="386"/>
      <c r="AK89" s="386"/>
      <c r="AL89" s="386"/>
      <c r="AM89" s="386"/>
      <c r="AN89" s="386"/>
      <c r="AO89" s="386"/>
      <c r="AP89" s="387"/>
      <c r="AQ89" s="372" t="str">
        <f t="shared" si="3"/>
        <v/>
      </c>
      <c r="AR89" s="373"/>
    </row>
    <row r="90" spans="2:44" ht="24" customHeight="1">
      <c r="B90" s="383">
        <v>83</v>
      </c>
      <c r="C90" s="384"/>
      <c r="D90" s="390"/>
      <c r="E90" s="391"/>
      <c r="F90" s="391"/>
      <c r="G90" s="391"/>
      <c r="H90" s="391"/>
      <c r="I90" s="391"/>
      <c r="J90" s="391"/>
      <c r="K90" s="391"/>
      <c r="L90" s="391"/>
      <c r="M90" s="392"/>
      <c r="N90" s="374" t="str">
        <f t="shared" si="2"/>
        <v/>
      </c>
      <c r="O90" s="375"/>
      <c r="P90" s="383">
        <v>83</v>
      </c>
      <c r="Q90" s="384"/>
      <c r="R90" s="385"/>
      <c r="S90" s="386"/>
      <c r="T90" s="386"/>
      <c r="U90" s="386"/>
      <c r="V90" s="386"/>
      <c r="W90" s="386"/>
      <c r="X90" s="386"/>
      <c r="Y90" s="386"/>
      <c r="Z90" s="386"/>
      <c r="AA90" s="386"/>
      <c r="AB90" s="386"/>
      <c r="AC90" s="386"/>
      <c r="AD90" s="386"/>
      <c r="AE90" s="386"/>
      <c r="AF90" s="386"/>
      <c r="AG90" s="386"/>
      <c r="AH90" s="386"/>
      <c r="AI90" s="386"/>
      <c r="AJ90" s="386"/>
      <c r="AK90" s="386"/>
      <c r="AL90" s="386"/>
      <c r="AM90" s="386"/>
      <c r="AN90" s="386"/>
      <c r="AO90" s="386"/>
      <c r="AP90" s="387"/>
      <c r="AQ90" s="372" t="str">
        <f t="shared" si="3"/>
        <v/>
      </c>
      <c r="AR90" s="373"/>
    </row>
    <row r="91" spans="2:44" ht="24" customHeight="1">
      <c r="B91" s="383">
        <v>84</v>
      </c>
      <c r="C91" s="384"/>
      <c r="D91" s="390"/>
      <c r="E91" s="391"/>
      <c r="F91" s="391"/>
      <c r="G91" s="391"/>
      <c r="H91" s="391"/>
      <c r="I91" s="391"/>
      <c r="J91" s="391"/>
      <c r="K91" s="391"/>
      <c r="L91" s="391"/>
      <c r="M91" s="392"/>
      <c r="N91" s="374" t="str">
        <f t="shared" si="2"/>
        <v/>
      </c>
      <c r="O91" s="375"/>
      <c r="P91" s="383">
        <v>84</v>
      </c>
      <c r="Q91" s="384"/>
      <c r="R91" s="385"/>
      <c r="S91" s="386"/>
      <c r="T91" s="386"/>
      <c r="U91" s="386"/>
      <c r="V91" s="386"/>
      <c r="W91" s="386"/>
      <c r="X91" s="386"/>
      <c r="Y91" s="386"/>
      <c r="Z91" s="386"/>
      <c r="AA91" s="386"/>
      <c r="AB91" s="386"/>
      <c r="AC91" s="386"/>
      <c r="AD91" s="386"/>
      <c r="AE91" s="386"/>
      <c r="AF91" s="386"/>
      <c r="AG91" s="386"/>
      <c r="AH91" s="386"/>
      <c r="AI91" s="386"/>
      <c r="AJ91" s="386"/>
      <c r="AK91" s="386"/>
      <c r="AL91" s="386"/>
      <c r="AM91" s="386"/>
      <c r="AN91" s="386"/>
      <c r="AO91" s="386"/>
      <c r="AP91" s="387"/>
      <c r="AQ91" s="372" t="str">
        <f t="shared" si="3"/>
        <v/>
      </c>
      <c r="AR91" s="373"/>
    </row>
    <row r="92" spans="2:44" ht="24" customHeight="1">
      <c r="B92" s="383">
        <v>85</v>
      </c>
      <c r="C92" s="384"/>
      <c r="D92" s="390"/>
      <c r="E92" s="391"/>
      <c r="F92" s="391"/>
      <c r="G92" s="391"/>
      <c r="H92" s="391"/>
      <c r="I92" s="391"/>
      <c r="J92" s="391"/>
      <c r="K92" s="391"/>
      <c r="L92" s="391"/>
      <c r="M92" s="392"/>
      <c r="N92" s="374" t="str">
        <f t="shared" si="2"/>
        <v/>
      </c>
      <c r="O92" s="375"/>
      <c r="P92" s="383">
        <v>85</v>
      </c>
      <c r="Q92" s="384"/>
      <c r="R92" s="385"/>
      <c r="S92" s="386"/>
      <c r="T92" s="386"/>
      <c r="U92" s="386"/>
      <c r="V92" s="386"/>
      <c r="W92" s="386"/>
      <c r="X92" s="386"/>
      <c r="Y92" s="386"/>
      <c r="Z92" s="386"/>
      <c r="AA92" s="386"/>
      <c r="AB92" s="386"/>
      <c r="AC92" s="386"/>
      <c r="AD92" s="386"/>
      <c r="AE92" s="386"/>
      <c r="AF92" s="386"/>
      <c r="AG92" s="386"/>
      <c r="AH92" s="386"/>
      <c r="AI92" s="386"/>
      <c r="AJ92" s="386"/>
      <c r="AK92" s="386"/>
      <c r="AL92" s="386"/>
      <c r="AM92" s="386"/>
      <c r="AN92" s="386"/>
      <c r="AO92" s="386"/>
      <c r="AP92" s="387"/>
      <c r="AQ92" s="372" t="str">
        <f t="shared" si="3"/>
        <v/>
      </c>
      <c r="AR92" s="373"/>
    </row>
    <row r="93" spans="2:44" ht="24" customHeight="1">
      <c r="B93" s="383">
        <v>86</v>
      </c>
      <c r="C93" s="384"/>
      <c r="D93" s="390"/>
      <c r="E93" s="391"/>
      <c r="F93" s="391"/>
      <c r="G93" s="391"/>
      <c r="H93" s="391"/>
      <c r="I93" s="391"/>
      <c r="J93" s="391"/>
      <c r="K93" s="391"/>
      <c r="L93" s="391"/>
      <c r="M93" s="392"/>
      <c r="N93" s="374" t="str">
        <f t="shared" si="2"/>
        <v/>
      </c>
      <c r="O93" s="375"/>
      <c r="P93" s="383">
        <v>86</v>
      </c>
      <c r="Q93" s="384"/>
      <c r="R93" s="385"/>
      <c r="S93" s="386"/>
      <c r="T93" s="386"/>
      <c r="U93" s="386"/>
      <c r="V93" s="386"/>
      <c r="W93" s="386"/>
      <c r="X93" s="386"/>
      <c r="Y93" s="386"/>
      <c r="Z93" s="386"/>
      <c r="AA93" s="386"/>
      <c r="AB93" s="386"/>
      <c r="AC93" s="386"/>
      <c r="AD93" s="386"/>
      <c r="AE93" s="386"/>
      <c r="AF93" s="386"/>
      <c r="AG93" s="386"/>
      <c r="AH93" s="386"/>
      <c r="AI93" s="386"/>
      <c r="AJ93" s="386"/>
      <c r="AK93" s="386"/>
      <c r="AL93" s="386"/>
      <c r="AM93" s="386"/>
      <c r="AN93" s="386"/>
      <c r="AO93" s="386"/>
      <c r="AP93" s="387"/>
      <c r="AQ93" s="372" t="str">
        <f t="shared" si="3"/>
        <v/>
      </c>
      <c r="AR93" s="373"/>
    </row>
    <row r="94" spans="2:44" ht="24" customHeight="1">
      <c r="B94" s="383">
        <v>87</v>
      </c>
      <c r="C94" s="384"/>
      <c r="D94" s="390"/>
      <c r="E94" s="391"/>
      <c r="F94" s="391"/>
      <c r="G94" s="391"/>
      <c r="H94" s="391"/>
      <c r="I94" s="391"/>
      <c r="J94" s="391"/>
      <c r="K94" s="391"/>
      <c r="L94" s="391"/>
      <c r="M94" s="392"/>
      <c r="N94" s="374" t="str">
        <f t="shared" si="2"/>
        <v/>
      </c>
      <c r="O94" s="375"/>
      <c r="P94" s="383">
        <v>87</v>
      </c>
      <c r="Q94" s="384"/>
      <c r="R94" s="385"/>
      <c r="S94" s="386"/>
      <c r="T94" s="386"/>
      <c r="U94" s="386"/>
      <c r="V94" s="386"/>
      <c r="W94" s="386"/>
      <c r="X94" s="386"/>
      <c r="Y94" s="386"/>
      <c r="Z94" s="386"/>
      <c r="AA94" s="386"/>
      <c r="AB94" s="386"/>
      <c r="AC94" s="386"/>
      <c r="AD94" s="386"/>
      <c r="AE94" s="386"/>
      <c r="AF94" s="386"/>
      <c r="AG94" s="386"/>
      <c r="AH94" s="386"/>
      <c r="AI94" s="386"/>
      <c r="AJ94" s="386"/>
      <c r="AK94" s="386"/>
      <c r="AL94" s="386"/>
      <c r="AM94" s="386"/>
      <c r="AN94" s="386"/>
      <c r="AO94" s="386"/>
      <c r="AP94" s="387"/>
      <c r="AQ94" s="372" t="str">
        <f t="shared" si="3"/>
        <v/>
      </c>
      <c r="AR94" s="373"/>
    </row>
    <row r="95" spans="2:44" ht="24" customHeight="1">
      <c r="B95" s="383">
        <v>88</v>
      </c>
      <c r="C95" s="384"/>
      <c r="D95" s="390"/>
      <c r="E95" s="391"/>
      <c r="F95" s="391"/>
      <c r="G95" s="391"/>
      <c r="H95" s="391"/>
      <c r="I95" s="391"/>
      <c r="J95" s="391"/>
      <c r="K95" s="391"/>
      <c r="L95" s="391"/>
      <c r="M95" s="392"/>
      <c r="N95" s="374" t="str">
        <f t="shared" si="2"/>
        <v/>
      </c>
      <c r="O95" s="375"/>
      <c r="P95" s="383">
        <v>88</v>
      </c>
      <c r="Q95" s="384"/>
      <c r="R95" s="385"/>
      <c r="S95" s="386"/>
      <c r="T95" s="386"/>
      <c r="U95" s="386"/>
      <c r="V95" s="386"/>
      <c r="W95" s="386"/>
      <c r="X95" s="386"/>
      <c r="Y95" s="386"/>
      <c r="Z95" s="386"/>
      <c r="AA95" s="386"/>
      <c r="AB95" s="386"/>
      <c r="AC95" s="386"/>
      <c r="AD95" s="386"/>
      <c r="AE95" s="386"/>
      <c r="AF95" s="386"/>
      <c r="AG95" s="386"/>
      <c r="AH95" s="386"/>
      <c r="AI95" s="386"/>
      <c r="AJ95" s="386"/>
      <c r="AK95" s="386"/>
      <c r="AL95" s="386"/>
      <c r="AM95" s="386"/>
      <c r="AN95" s="386"/>
      <c r="AO95" s="386"/>
      <c r="AP95" s="387"/>
      <c r="AQ95" s="372" t="str">
        <f t="shared" si="3"/>
        <v/>
      </c>
      <c r="AR95" s="373"/>
    </row>
    <row r="96" spans="2:44" ht="24" customHeight="1">
      <c r="B96" s="383">
        <v>89</v>
      </c>
      <c r="C96" s="384"/>
      <c r="D96" s="390"/>
      <c r="E96" s="391"/>
      <c r="F96" s="391"/>
      <c r="G96" s="391"/>
      <c r="H96" s="391"/>
      <c r="I96" s="391"/>
      <c r="J96" s="391"/>
      <c r="K96" s="391"/>
      <c r="L96" s="391"/>
      <c r="M96" s="392"/>
      <c r="N96" s="374" t="str">
        <f t="shared" si="2"/>
        <v/>
      </c>
      <c r="O96" s="375"/>
      <c r="P96" s="383">
        <v>89</v>
      </c>
      <c r="Q96" s="384"/>
      <c r="R96" s="385"/>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7"/>
      <c r="AQ96" s="372" t="str">
        <f t="shared" si="3"/>
        <v/>
      </c>
      <c r="AR96" s="373"/>
    </row>
    <row r="97" spans="2:44" ht="24" customHeight="1">
      <c r="B97" s="383">
        <v>90</v>
      </c>
      <c r="C97" s="384"/>
      <c r="D97" s="390"/>
      <c r="E97" s="391"/>
      <c r="F97" s="391"/>
      <c r="G97" s="391"/>
      <c r="H97" s="391"/>
      <c r="I97" s="391"/>
      <c r="J97" s="391"/>
      <c r="K97" s="391"/>
      <c r="L97" s="391"/>
      <c r="M97" s="392"/>
      <c r="N97" s="374" t="str">
        <f t="shared" si="2"/>
        <v/>
      </c>
      <c r="O97" s="375"/>
      <c r="P97" s="383">
        <v>90</v>
      </c>
      <c r="Q97" s="384"/>
      <c r="R97" s="385"/>
      <c r="S97" s="386"/>
      <c r="T97" s="386"/>
      <c r="U97" s="386"/>
      <c r="V97" s="386"/>
      <c r="W97" s="386"/>
      <c r="X97" s="386"/>
      <c r="Y97" s="386"/>
      <c r="Z97" s="386"/>
      <c r="AA97" s="386"/>
      <c r="AB97" s="386"/>
      <c r="AC97" s="386"/>
      <c r="AD97" s="386"/>
      <c r="AE97" s="386"/>
      <c r="AF97" s="386"/>
      <c r="AG97" s="386"/>
      <c r="AH97" s="386"/>
      <c r="AI97" s="386"/>
      <c r="AJ97" s="386"/>
      <c r="AK97" s="386"/>
      <c r="AL97" s="386"/>
      <c r="AM97" s="386"/>
      <c r="AN97" s="386"/>
      <c r="AO97" s="386"/>
      <c r="AP97" s="387"/>
      <c r="AQ97" s="372" t="str">
        <f t="shared" si="3"/>
        <v/>
      </c>
      <c r="AR97" s="373"/>
    </row>
    <row r="98" spans="2:44" ht="24" customHeight="1">
      <c r="B98" s="383">
        <v>91</v>
      </c>
      <c r="C98" s="384"/>
      <c r="D98" s="390"/>
      <c r="E98" s="391"/>
      <c r="F98" s="391"/>
      <c r="G98" s="391"/>
      <c r="H98" s="391"/>
      <c r="I98" s="391"/>
      <c r="J98" s="391"/>
      <c r="K98" s="391"/>
      <c r="L98" s="391"/>
      <c r="M98" s="392"/>
      <c r="N98" s="374" t="str">
        <f t="shared" si="2"/>
        <v/>
      </c>
      <c r="O98" s="375"/>
      <c r="P98" s="383">
        <v>91</v>
      </c>
      <c r="Q98" s="384"/>
      <c r="R98" s="385"/>
      <c r="S98" s="386"/>
      <c r="T98" s="386"/>
      <c r="U98" s="386"/>
      <c r="V98" s="386"/>
      <c r="W98" s="386"/>
      <c r="X98" s="386"/>
      <c r="Y98" s="386"/>
      <c r="Z98" s="386"/>
      <c r="AA98" s="386"/>
      <c r="AB98" s="386"/>
      <c r="AC98" s="386"/>
      <c r="AD98" s="386"/>
      <c r="AE98" s="386"/>
      <c r="AF98" s="386"/>
      <c r="AG98" s="386"/>
      <c r="AH98" s="386"/>
      <c r="AI98" s="386"/>
      <c r="AJ98" s="386"/>
      <c r="AK98" s="386"/>
      <c r="AL98" s="386"/>
      <c r="AM98" s="386"/>
      <c r="AN98" s="386"/>
      <c r="AO98" s="386"/>
      <c r="AP98" s="387"/>
      <c r="AQ98" s="372" t="str">
        <f t="shared" si="3"/>
        <v/>
      </c>
      <c r="AR98" s="373"/>
    </row>
    <row r="99" spans="2:44" ht="24" customHeight="1">
      <c r="B99" s="383">
        <v>92</v>
      </c>
      <c r="C99" s="384"/>
      <c r="D99" s="390"/>
      <c r="E99" s="391"/>
      <c r="F99" s="391"/>
      <c r="G99" s="391"/>
      <c r="H99" s="391"/>
      <c r="I99" s="391"/>
      <c r="J99" s="391"/>
      <c r="K99" s="391"/>
      <c r="L99" s="391"/>
      <c r="M99" s="392"/>
      <c r="N99" s="374" t="str">
        <f t="shared" si="2"/>
        <v/>
      </c>
      <c r="O99" s="375"/>
      <c r="P99" s="383">
        <v>92</v>
      </c>
      <c r="Q99" s="384"/>
      <c r="R99" s="385"/>
      <c r="S99" s="386"/>
      <c r="T99" s="386"/>
      <c r="U99" s="386"/>
      <c r="V99" s="386"/>
      <c r="W99" s="386"/>
      <c r="X99" s="386"/>
      <c r="Y99" s="386"/>
      <c r="Z99" s="386"/>
      <c r="AA99" s="386"/>
      <c r="AB99" s="386"/>
      <c r="AC99" s="386"/>
      <c r="AD99" s="386"/>
      <c r="AE99" s="386"/>
      <c r="AF99" s="386"/>
      <c r="AG99" s="386"/>
      <c r="AH99" s="386"/>
      <c r="AI99" s="386"/>
      <c r="AJ99" s="386"/>
      <c r="AK99" s="386"/>
      <c r="AL99" s="386"/>
      <c r="AM99" s="386"/>
      <c r="AN99" s="386"/>
      <c r="AO99" s="386"/>
      <c r="AP99" s="387"/>
      <c r="AQ99" s="372" t="str">
        <f t="shared" si="3"/>
        <v/>
      </c>
      <c r="AR99" s="373"/>
    </row>
    <row r="100" spans="2:44" ht="24" customHeight="1">
      <c r="B100" s="383">
        <v>93</v>
      </c>
      <c r="C100" s="384"/>
      <c r="D100" s="390"/>
      <c r="E100" s="391"/>
      <c r="F100" s="391"/>
      <c r="G100" s="391"/>
      <c r="H100" s="391"/>
      <c r="I100" s="391"/>
      <c r="J100" s="391"/>
      <c r="K100" s="391"/>
      <c r="L100" s="391"/>
      <c r="M100" s="392"/>
      <c r="N100" s="374" t="str">
        <f t="shared" si="2"/>
        <v/>
      </c>
      <c r="O100" s="375"/>
      <c r="P100" s="383">
        <v>93</v>
      </c>
      <c r="Q100" s="384"/>
      <c r="R100" s="385"/>
      <c r="S100" s="386"/>
      <c r="T100" s="386"/>
      <c r="U100" s="386"/>
      <c r="V100" s="386"/>
      <c r="W100" s="386"/>
      <c r="X100" s="386"/>
      <c r="Y100" s="386"/>
      <c r="Z100" s="386"/>
      <c r="AA100" s="386"/>
      <c r="AB100" s="386"/>
      <c r="AC100" s="386"/>
      <c r="AD100" s="386"/>
      <c r="AE100" s="386"/>
      <c r="AF100" s="386"/>
      <c r="AG100" s="386"/>
      <c r="AH100" s="386"/>
      <c r="AI100" s="386"/>
      <c r="AJ100" s="386"/>
      <c r="AK100" s="386"/>
      <c r="AL100" s="386"/>
      <c r="AM100" s="386"/>
      <c r="AN100" s="386"/>
      <c r="AO100" s="386"/>
      <c r="AP100" s="387"/>
      <c r="AQ100" s="372" t="str">
        <f t="shared" si="3"/>
        <v/>
      </c>
      <c r="AR100" s="373"/>
    </row>
    <row r="101" spans="2:44" ht="24" customHeight="1">
      <c r="B101" s="383">
        <v>94</v>
      </c>
      <c r="C101" s="384"/>
      <c r="D101" s="390"/>
      <c r="E101" s="391"/>
      <c r="F101" s="391"/>
      <c r="G101" s="391"/>
      <c r="H101" s="391"/>
      <c r="I101" s="391"/>
      <c r="J101" s="391"/>
      <c r="K101" s="391"/>
      <c r="L101" s="391"/>
      <c r="M101" s="392"/>
      <c r="N101" s="374" t="str">
        <f t="shared" si="2"/>
        <v/>
      </c>
      <c r="O101" s="375"/>
      <c r="P101" s="383">
        <v>94</v>
      </c>
      <c r="Q101" s="384"/>
      <c r="R101" s="385"/>
      <c r="S101" s="386"/>
      <c r="T101" s="386"/>
      <c r="U101" s="386"/>
      <c r="V101" s="386"/>
      <c r="W101" s="386"/>
      <c r="X101" s="386"/>
      <c r="Y101" s="386"/>
      <c r="Z101" s="386"/>
      <c r="AA101" s="386"/>
      <c r="AB101" s="386"/>
      <c r="AC101" s="386"/>
      <c r="AD101" s="386"/>
      <c r="AE101" s="386"/>
      <c r="AF101" s="386"/>
      <c r="AG101" s="386"/>
      <c r="AH101" s="386"/>
      <c r="AI101" s="386"/>
      <c r="AJ101" s="386"/>
      <c r="AK101" s="386"/>
      <c r="AL101" s="386"/>
      <c r="AM101" s="386"/>
      <c r="AN101" s="386"/>
      <c r="AO101" s="386"/>
      <c r="AP101" s="387"/>
      <c r="AQ101" s="372" t="str">
        <f t="shared" si="3"/>
        <v/>
      </c>
      <c r="AR101" s="373"/>
    </row>
    <row r="102" spans="2:44" ht="24" customHeight="1">
      <c r="B102" s="383">
        <v>95</v>
      </c>
      <c r="C102" s="384"/>
      <c r="D102" s="390"/>
      <c r="E102" s="391"/>
      <c r="F102" s="391"/>
      <c r="G102" s="391"/>
      <c r="H102" s="391"/>
      <c r="I102" s="391"/>
      <c r="J102" s="391"/>
      <c r="K102" s="391"/>
      <c r="L102" s="391"/>
      <c r="M102" s="392"/>
      <c r="N102" s="374" t="str">
        <f t="shared" si="2"/>
        <v/>
      </c>
      <c r="O102" s="375"/>
      <c r="P102" s="383">
        <v>95</v>
      </c>
      <c r="Q102" s="384"/>
      <c r="R102" s="385"/>
      <c r="S102" s="386"/>
      <c r="T102" s="386"/>
      <c r="U102" s="386"/>
      <c r="V102" s="386"/>
      <c r="W102" s="386"/>
      <c r="X102" s="386"/>
      <c r="Y102" s="386"/>
      <c r="Z102" s="386"/>
      <c r="AA102" s="386"/>
      <c r="AB102" s="386"/>
      <c r="AC102" s="386"/>
      <c r="AD102" s="386"/>
      <c r="AE102" s="386"/>
      <c r="AF102" s="386"/>
      <c r="AG102" s="386"/>
      <c r="AH102" s="386"/>
      <c r="AI102" s="386"/>
      <c r="AJ102" s="386"/>
      <c r="AK102" s="386"/>
      <c r="AL102" s="386"/>
      <c r="AM102" s="386"/>
      <c r="AN102" s="386"/>
      <c r="AO102" s="386"/>
      <c r="AP102" s="387"/>
      <c r="AQ102" s="372" t="str">
        <f t="shared" si="3"/>
        <v/>
      </c>
      <c r="AR102" s="373"/>
    </row>
    <row r="103" spans="2:44" ht="24" customHeight="1">
      <c r="B103" s="383">
        <v>96</v>
      </c>
      <c r="C103" s="384"/>
      <c r="D103" s="390"/>
      <c r="E103" s="391"/>
      <c r="F103" s="391"/>
      <c r="G103" s="391"/>
      <c r="H103" s="391"/>
      <c r="I103" s="391"/>
      <c r="J103" s="391"/>
      <c r="K103" s="391"/>
      <c r="L103" s="391"/>
      <c r="M103" s="392"/>
      <c r="N103" s="374" t="str">
        <f t="shared" si="2"/>
        <v/>
      </c>
      <c r="O103" s="375"/>
      <c r="P103" s="383">
        <v>96</v>
      </c>
      <c r="Q103" s="384"/>
      <c r="R103" s="385"/>
      <c r="S103" s="386"/>
      <c r="T103" s="386"/>
      <c r="U103" s="386"/>
      <c r="V103" s="386"/>
      <c r="W103" s="386"/>
      <c r="X103" s="386"/>
      <c r="Y103" s="386"/>
      <c r="Z103" s="386"/>
      <c r="AA103" s="386"/>
      <c r="AB103" s="386"/>
      <c r="AC103" s="386"/>
      <c r="AD103" s="386"/>
      <c r="AE103" s="386"/>
      <c r="AF103" s="386"/>
      <c r="AG103" s="386"/>
      <c r="AH103" s="386"/>
      <c r="AI103" s="386"/>
      <c r="AJ103" s="386"/>
      <c r="AK103" s="386"/>
      <c r="AL103" s="386"/>
      <c r="AM103" s="386"/>
      <c r="AN103" s="386"/>
      <c r="AO103" s="386"/>
      <c r="AP103" s="387"/>
      <c r="AQ103" s="372" t="str">
        <f t="shared" si="3"/>
        <v/>
      </c>
      <c r="AR103" s="373"/>
    </row>
    <row r="104" spans="2:44" ht="24" customHeight="1">
      <c r="B104" s="383">
        <v>97</v>
      </c>
      <c r="C104" s="384"/>
      <c r="D104" s="390"/>
      <c r="E104" s="391"/>
      <c r="F104" s="391"/>
      <c r="G104" s="391"/>
      <c r="H104" s="391"/>
      <c r="I104" s="391"/>
      <c r="J104" s="391"/>
      <c r="K104" s="391"/>
      <c r="L104" s="391"/>
      <c r="M104" s="392"/>
      <c r="N104" s="374" t="str">
        <f t="shared" si="2"/>
        <v/>
      </c>
      <c r="O104" s="375"/>
      <c r="P104" s="383">
        <v>97</v>
      </c>
      <c r="Q104" s="384"/>
      <c r="R104" s="385"/>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7"/>
      <c r="AQ104" s="372" t="str">
        <f t="shared" si="3"/>
        <v/>
      </c>
      <c r="AR104" s="373"/>
    </row>
    <row r="105" spans="2:44" ht="24" customHeight="1">
      <c r="B105" s="383">
        <v>98</v>
      </c>
      <c r="C105" s="384"/>
      <c r="D105" s="390"/>
      <c r="E105" s="391"/>
      <c r="F105" s="391"/>
      <c r="G105" s="391"/>
      <c r="H105" s="391"/>
      <c r="I105" s="391"/>
      <c r="J105" s="391"/>
      <c r="K105" s="391"/>
      <c r="L105" s="391"/>
      <c r="M105" s="392"/>
      <c r="N105" s="374" t="str">
        <f t="shared" si="2"/>
        <v/>
      </c>
      <c r="O105" s="375"/>
      <c r="P105" s="383">
        <v>98</v>
      </c>
      <c r="Q105" s="384"/>
      <c r="R105" s="385"/>
      <c r="S105" s="386"/>
      <c r="T105" s="386"/>
      <c r="U105" s="386"/>
      <c r="V105" s="386"/>
      <c r="W105" s="386"/>
      <c r="X105" s="386"/>
      <c r="Y105" s="386"/>
      <c r="Z105" s="386"/>
      <c r="AA105" s="386"/>
      <c r="AB105" s="386"/>
      <c r="AC105" s="386"/>
      <c r="AD105" s="386"/>
      <c r="AE105" s="386"/>
      <c r="AF105" s="386"/>
      <c r="AG105" s="386"/>
      <c r="AH105" s="386"/>
      <c r="AI105" s="386"/>
      <c r="AJ105" s="386"/>
      <c r="AK105" s="386"/>
      <c r="AL105" s="386"/>
      <c r="AM105" s="386"/>
      <c r="AN105" s="386"/>
      <c r="AO105" s="386"/>
      <c r="AP105" s="387"/>
      <c r="AQ105" s="372" t="str">
        <f t="shared" si="3"/>
        <v/>
      </c>
      <c r="AR105" s="373"/>
    </row>
    <row r="106" spans="2:44" ht="24" customHeight="1">
      <c r="B106" s="383">
        <v>99</v>
      </c>
      <c r="C106" s="384"/>
      <c r="D106" s="390"/>
      <c r="E106" s="391"/>
      <c r="F106" s="391"/>
      <c r="G106" s="391"/>
      <c r="H106" s="391"/>
      <c r="I106" s="391"/>
      <c r="J106" s="391"/>
      <c r="K106" s="391"/>
      <c r="L106" s="391"/>
      <c r="M106" s="392"/>
      <c r="N106" s="374" t="str">
        <f t="shared" si="2"/>
        <v/>
      </c>
      <c r="O106" s="375"/>
      <c r="P106" s="383">
        <v>99</v>
      </c>
      <c r="Q106" s="384"/>
      <c r="R106" s="385"/>
      <c r="S106" s="386"/>
      <c r="T106" s="386"/>
      <c r="U106" s="386"/>
      <c r="V106" s="386"/>
      <c r="W106" s="386"/>
      <c r="X106" s="386"/>
      <c r="Y106" s="386"/>
      <c r="Z106" s="386"/>
      <c r="AA106" s="386"/>
      <c r="AB106" s="386"/>
      <c r="AC106" s="386"/>
      <c r="AD106" s="386"/>
      <c r="AE106" s="386"/>
      <c r="AF106" s="386"/>
      <c r="AG106" s="386"/>
      <c r="AH106" s="386"/>
      <c r="AI106" s="386"/>
      <c r="AJ106" s="386"/>
      <c r="AK106" s="386"/>
      <c r="AL106" s="386"/>
      <c r="AM106" s="386"/>
      <c r="AN106" s="386"/>
      <c r="AO106" s="386"/>
      <c r="AP106" s="387"/>
      <c r="AQ106" s="372" t="str">
        <f t="shared" si="3"/>
        <v/>
      </c>
      <c r="AR106" s="373"/>
    </row>
    <row r="107" spans="2:44" ht="24" customHeight="1" thickBot="1">
      <c r="B107" s="393">
        <v>100</v>
      </c>
      <c r="C107" s="394"/>
      <c r="D107" s="397"/>
      <c r="E107" s="398"/>
      <c r="F107" s="398"/>
      <c r="G107" s="398"/>
      <c r="H107" s="398"/>
      <c r="I107" s="398"/>
      <c r="J107" s="398"/>
      <c r="K107" s="398"/>
      <c r="L107" s="398"/>
      <c r="M107" s="399"/>
      <c r="N107" s="374" t="str">
        <f t="shared" si="2"/>
        <v/>
      </c>
      <c r="O107" s="375"/>
      <c r="P107" s="393">
        <v>100</v>
      </c>
      <c r="Q107" s="394"/>
      <c r="R107" s="400"/>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2"/>
      <c r="AQ107" s="372" t="str">
        <f t="shared" si="3"/>
        <v/>
      </c>
      <c r="AR107" s="373"/>
    </row>
  </sheetData>
  <sheetProtection algorithmName="SHA-512" hashValue="/KqbfU9OrtdNOP+ax+ewiHkeDSSeLOEnlkr9zk0XxlXNiUSOdix4IClrBnBezCHNtDW6BA4WW7G4iCdsEyDZ4w==" saltValue="ErsfwkzuA59tSI9plNWm3g==" spinCount="100000" sheet="1" objects="1" scenarios="1" formatCells="0" selectLockedCells="1"/>
  <mergeCells count="611">
    <mergeCell ref="AQ90:AR90"/>
    <mergeCell ref="AQ91:AR91"/>
    <mergeCell ref="AQ92:AR92"/>
    <mergeCell ref="AQ102:AR102"/>
    <mergeCell ref="AQ103:AR103"/>
    <mergeCell ref="AQ104:AR104"/>
    <mergeCell ref="AQ105:AR105"/>
    <mergeCell ref="AQ106:AR106"/>
    <mergeCell ref="D8:M8"/>
    <mergeCell ref="R8:AP8"/>
    <mergeCell ref="R9:AP9"/>
    <mergeCell ref="R10:AP10"/>
    <mergeCell ref="R11:AP11"/>
    <mergeCell ref="R12:AP12"/>
    <mergeCell ref="AQ73:AR73"/>
    <mergeCell ref="AQ74:AR74"/>
    <mergeCell ref="AQ75:AR75"/>
    <mergeCell ref="AQ76:AR76"/>
    <mergeCell ref="D24:M24"/>
    <mergeCell ref="D25:M25"/>
    <mergeCell ref="D26:M26"/>
    <mergeCell ref="D18:M18"/>
    <mergeCell ref="D19:M19"/>
    <mergeCell ref="D20:M20"/>
    <mergeCell ref="B9:C9"/>
    <mergeCell ref="B10:C10"/>
    <mergeCell ref="B11:C11"/>
    <mergeCell ref="B12:C12"/>
    <mergeCell ref="D9:M9"/>
    <mergeCell ref="D10:M10"/>
    <mergeCell ref="D11:M11"/>
    <mergeCell ref="D12:M12"/>
    <mergeCell ref="P8:Q8"/>
    <mergeCell ref="P9:Q9"/>
    <mergeCell ref="P10:Q10"/>
    <mergeCell ref="P11:Q11"/>
    <mergeCell ref="P12:Q12"/>
    <mergeCell ref="N11:O11"/>
    <mergeCell ref="N12:O12"/>
    <mergeCell ref="AT8:CG11"/>
    <mergeCell ref="AT12:CG15"/>
    <mergeCell ref="R97:AP97"/>
    <mergeCell ref="R98:AP98"/>
    <mergeCell ref="D100:M100"/>
    <mergeCell ref="D101:M101"/>
    <mergeCell ref="R79:AP79"/>
    <mergeCell ref="R80:AP80"/>
    <mergeCell ref="R81:AP81"/>
    <mergeCell ref="R94:AP94"/>
    <mergeCell ref="R95:AP95"/>
    <mergeCell ref="R96:AP96"/>
    <mergeCell ref="R70:AP70"/>
    <mergeCell ref="R71:AP71"/>
    <mergeCell ref="R72:AP72"/>
    <mergeCell ref="R73:AP73"/>
    <mergeCell ref="R74:AP74"/>
    <mergeCell ref="R75:AP75"/>
    <mergeCell ref="R76:AP76"/>
    <mergeCell ref="R77:AP77"/>
    <mergeCell ref="R78:AP78"/>
    <mergeCell ref="D15:M15"/>
    <mergeCell ref="D16:M16"/>
    <mergeCell ref="D17:M17"/>
    <mergeCell ref="D21:M21"/>
    <mergeCell ref="D22:M22"/>
    <mergeCell ref="D23:M23"/>
    <mergeCell ref="D105:M105"/>
    <mergeCell ref="P100:Q100"/>
    <mergeCell ref="R99:AP99"/>
    <mergeCell ref="R100:AP100"/>
    <mergeCell ref="P99:Q99"/>
    <mergeCell ref="N97:O97"/>
    <mergeCell ref="N98:O98"/>
    <mergeCell ref="N99:O99"/>
    <mergeCell ref="N100:O100"/>
    <mergeCell ref="D103:M103"/>
    <mergeCell ref="D102:M102"/>
    <mergeCell ref="R88:AP88"/>
    <mergeCell ref="R89:AP89"/>
    <mergeCell ref="R90:AP90"/>
    <mergeCell ref="R91:AP91"/>
    <mergeCell ref="R92:AP92"/>
    <mergeCell ref="R93:AP93"/>
    <mergeCell ref="R82:AP82"/>
    <mergeCell ref="R83:AP83"/>
    <mergeCell ref="R84:AP84"/>
    <mergeCell ref="R85:AP85"/>
    <mergeCell ref="R86:AP86"/>
    <mergeCell ref="R87:AP87"/>
    <mergeCell ref="D106:M106"/>
    <mergeCell ref="D107:M107"/>
    <mergeCell ref="R106:AP106"/>
    <mergeCell ref="R107:AP107"/>
    <mergeCell ref="R103:AP103"/>
    <mergeCell ref="R104:AP104"/>
    <mergeCell ref="R105:AP105"/>
    <mergeCell ref="P101:Q101"/>
    <mergeCell ref="P102:Q102"/>
    <mergeCell ref="P103:Q103"/>
    <mergeCell ref="P104:Q104"/>
    <mergeCell ref="P105:Q105"/>
    <mergeCell ref="P106:Q106"/>
    <mergeCell ref="P107:Q107"/>
    <mergeCell ref="R102:AP102"/>
    <mergeCell ref="R101:AP101"/>
    <mergeCell ref="N101:O101"/>
    <mergeCell ref="N102:O102"/>
    <mergeCell ref="N103:O103"/>
    <mergeCell ref="N104:O104"/>
    <mergeCell ref="N105:O105"/>
    <mergeCell ref="N106:O106"/>
    <mergeCell ref="N107:O107"/>
    <mergeCell ref="D104:M104"/>
    <mergeCell ref="R64:AP64"/>
    <mergeCell ref="R65:AP65"/>
    <mergeCell ref="R66:AP66"/>
    <mergeCell ref="R67:AP67"/>
    <mergeCell ref="R68:AP68"/>
    <mergeCell ref="R69:AP69"/>
    <mergeCell ref="R46:AP46"/>
    <mergeCell ref="R47:AP47"/>
    <mergeCell ref="R48:AP48"/>
    <mergeCell ref="R49:AP49"/>
    <mergeCell ref="R50:AP50"/>
    <mergeCell ref="R51:AP51"/>
    <mergeCell ref="R52:AP52"/>
    <mergeCell ref="R53:AP53"/>
    <mergeCell ref="R54:AP54"/>
    <mergeCell ref="R55:AP55"/>
    <mergeCell ref="R56:AP56"/>
    <mergeCell ref="R57:AP57"/>
    <mergeCell ref="R58:AP58"/>
    <mergeCell ref="R59:AP59"/>
    <mergeCell ref="R60:AP60"/>
    <mergeCell ref="R61:AP61"/>
    <mergeCell ref="R62:AP62"/>
    <mergeCell ref="R63:AP63"/>
    <mergeCell ref="R37:AP37"/>
    <mergeCell ref="R38:AP38"/>
    <mergeCell ref="R39:AP39"/>
    <mergeCell ref="R40:AP40"/>
    <mergeCell ref="R41:AP41"/>
    <mergeCell ref="R42:AP42"/>
    <mergeCell ref="R43:AP43"/>
    <mergeCell ref="R44:AP44"/>
    <mergeCell ref="R45:AP45"/>
    <mergeCell ref="R28:AP28"/>
    <mergeCell ref="R29:AP29"/>
    <mergeCell ref="R30:AP30"/>
    <mergeCell ref="R31:AP31"/>
    <mergeCell ref="R32:AP32"/>
    <mergeCell ref="R33:AP33"/>
    <mergeCell ref="R34:AP34"/>
    <mergeCell ref="R35:AP35"/>
    <mergeCell ref="R36:AP36"/>
    <mergeCell ref="R19:AP19"/>
    <mergeCell ref="R20:AP20"/>
    <mergeCell ref="R21:AP21"/>
    <mergeCell ref="R22:AP22"/>
    <mergeCell ref="R23:AP23"/>
    <mergeCell ref="R25:AP25"/>
    <mergeCell ref="R26:AP26"/>
    <mergeCell ref="R27:AP27"/>
    <mergeCell ref="R24:AP24"/>
    <mergeCell ref="P92:Q92"/>
    <mergeCell ref="P93:Q93"/>
    <mergeCell ref="P94:Q94"/>
    <mergeCell ref="P95:Q95"/>
    <mergeCell ref="P96:Q96"/>
    <mergeCell ref="P97:Q97"/>
    <mergeCell ref="P98:Q98"/>
    <mergeCell ref="P80:Q80"/>
    <mergeCell ref="P81:Q81"/>
    <mergeCell ref="P82:Q82"/>
    <mergeCell ref="P83:Q83"/>
    <mergeCell ref="P84:Q84"/>
    <mergeCell ref="P85:Q85"/>
    <mergeCell ref="P86:Q86"/>
    <mergeCell ref="P87:Q87"/>
    <mergeCell ref="P88:Q88"/>
    <mergeCell ref="P89:Q89"/>
    <mergeCell ref="P90:Q90"/>
    <mergeCell ref="P91:Q91"/>
    <mergeCell ref="P74:Q74"/>
    <mergeCell ref="P75:Q75"/>
    <mergeCell ref="P76:Q76"/>
    <mergeCell ref="P77:Q77"/>
    <mergeCell ref="P78:Q78"/>
    <mergeCell ref="P79:Q79"/>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42:Q42"/>
    <mergeCell ref="P43:Q43"/>
    <mergeCell ref="P44:Q44"/>
    <mergeCell ref="P45:Q45"/>
    <mergeCell ref="P46:Q46"/>
    <mergeCell ref="P47:Q47"/>
    <mergeCell ref="P48:Q48"/>
    <mergeCell ref="P49:Q49"/>
    <mergeCell ref="P50:Q50"/>
    <mergeCell ref="P51:Q51"/>
    <mergeCell ref="P52:Q52"/>
    <mergeCell ref="P53:Q53"/>
    <mergeCell ref="P54:Q54"/>
    <mergeCell ref="P55:Q55"/>
    <mergeCell ref="P56:Q56"/>
    <mergeCell ref="P57:Q57"/>
    <mergeCell ref="P58:Q58"/>
    <mergeCell ref="P59:Q59"/>
    <mergeCell ref="P33:Q33"/>
    <mergeCell ref="P34:Q34"/>
    <mergeCell ref="P35:Q35"/>
    <mergeCell ref="P36:Q36"/>
    <mergeCell ref="P37:Q37"/>
    <mergeCell ref="P38:Q38"/>
    <mergeCell ref="P39:Q39"/>
    <mergeCell ref="P40:Q40"/>
    <mergeCell ref="P41:Q41"/>
    <mergeCell ref="P24:Q24"/>
    <mergeCell ref="P25:Q25"/>
    <mergeCell ref="P26:Q26"/>
    <mergeCell ref="P27:Q27"/>
    <mergeCell ref="P28:Q28"/>
    <mergeCell ref="P29:Q29"/>
    <mergeCell ref="P30:Q30"/>
    <mergeCell ref="P31:Q31"/>
    <mergeCell ref="P32:Q32"/>
    <mergeCell ref="P19:Q19"/>
    <mergeCell ref="B6:AP6"/>
    <mergeCell ref="B103:C103"/>
    <mergeCell ref="B95:C95"/>
    <mergeCell ref="B96:C96"/>
    <mergeCell ref="D95:M95"/>
    <mergeCell ref="D96:M96"/>
    <mergeCell ref="D97:M97"/>
    <mergeCell ref="D98:M98"/>
    <mergeCell ref="D99:M99"/>
    <mergeCell ref="B93:C93"/>
    <mergeCell ref="B94:C94"/>
    <mergeCell ref="B91:C91"/>
    <mergeCell ref="B92:C92"/>
    <mergeCell ref="D91:M91"/>
    <mergeCell ref="D92:M92"/>
    <mergeCell ref="D93:M93"/>
    <mergeCell ref="D94:M94"/>
    <mergeCell ref="P20:Q20"/>
    <mergeCell ref="P21:Q21"/>
    <mergeCell ref="P22:Q22"/>
    <mergeCell ref="P23:Q23"/>
    <mergeCell ref="B89:C89"/>
    <mergeCell ref="B90:C90"/>
    <mergeCell ref="B104:C104"/>
    <mergeCell ref="B101:C101"/>
    <mergeCell ref="B102:C102"/>
    <mergeCell ref="B100:C100"/>
    <mergeCell ref="B97:C97"/>
    <mergeCell ref="B107:C107"/>
    <mergeCell ref="B105:C105"/>
    <mergeCell ref="B106:C106"/>
    <mergeCell ref="B98:C98"/>
    <mergeCell ref="B99:C99"/>
    <mergeCell ref="B87:C87"/>
    <mergeCell ref="B88:C88"/>
    <mergeCell ref="D87:M87"/>
    <mergeCell ref="D88:M88"/>
    <mergeCell ref="D89:M89"/>
    <mergeCell ref="D90:M90"/>
    <mergeCell ref="B85:C85"/>
    <mergeCell ref="B86:C86"/>
    <mergeCell ref="B83:C83"/>
    <mergeCell ref="B84:C84"/>
    <mergeCell ref="D83:M83"/>
    <mergeCell ref="D84:M84"/>
    <mergeCell ref="D85:M85"/>
    <mergeCell ref="D86:M86"/>
    <mergeCell ref="B81:C81"/>
    <mergeCell ref="B82:C82"/>
    <mergeCell ref="B79:C79"/>
    <mergeCell ref="B80:C80"/>
    <mergeCell ref="D79:M79"/>
    <mergeCell ref="D80:M80"/>
    <mergeCell ref="D81:M81"/>
    <mergeCell ref="D82:M82"/>
    <mergeCell ref="B77:C77"/>
    <mergeCell ref="B78:C78"/>
    <mergeCell ref="B75:C75"/>
    <mergeCell ref="B76:C76"/>
    <mergeCell ref="D75:M75"/>
    <mergeCell ref="D76:M76"/>
    <mergeCell ref="D77:M77"/>
    <mergeCell ref="D78:M78"/>
    <mergeCell ref="B73:C73"/>
    <mergeCell ref="B74:C74"/>
    <mergeCell ref="B71:C71"/>
    <mergeCell ref="B72:C72"/>
    <mergeCell ref="D71:M71"/>
    <mergeCell ref="D72:M72"/>
    <mergeCell ref="D73:M73"/>
    <mergeCell ref="D74:M74"/>
    <mergeCell ref="B69:C69"/>
    <mergeCell ref="B70:C70"/>
    <mergeCell ref="B67:C67"/>
    <mergeCell ref="B68:C68"/>
    <mergeCell ref="D67:M67"/>
    <mergeCell ref="D68:M68"/>
    <mergeCell ref="D69:M69"/>
    <mergeCell ref="D70:M70"/>
    <mergeCell ref="B65:C65"/>
    <mergeCell ref="B66:C66"/>
    <mergeCell ref="B63:C63"/>
    <mergeCell ref="B64:C64"/>
    <mergeCell ref="D63:M63"/>
    <mergeCell ref="D64:M64"/>
    <mergeCell ref="D65:M65"/>
    <mergeCell ref="D66:M66"/>
    <mergeCell ref="B61:C61"/>
    <mergeCell ref="B62:C62"/>
    <mergeCell ref="B59:C59"/>
    <mergeCell ref="B60:C60"/>
    <mergeCell ref="D59:M59"/>
    <mergeCell ref="D60:M60"/>
    <mergeCell ref="D61:M61"/>
    <mergeCell ref="D62:M62"/>
    <mergeCell ref="B58:C58"/>
    <mergeCell ref="B57:C57"/>
    <mergeCell ref="B55:C55"/>
    <mergeCell ref="B56:C56"/>
    <mergeCell ref="D55:M55"/>
    <mergeCell ref="D56:M56"/>
    <mergeCell ref="D57:M57"/>
    <mergeCell ref="D58:M58"/>
    <mergeCell ref="B53:C53"/>
    <mergeCell ref="B54:C54"/>
    <mergeCell ref="B51:C51"/>
    <mergeCell ref="B52:C52"/>
    <mergeCell ref="D51:M51"/>
    <mergeCell ref="D52:M52"/>
    <mergeCell ref="D53:M53"/>
    <mergeCell ref="D54:M54"/>
    <mergeCell ref="B49:C49"/>
    <mergeCell ref="B50:C50"/>
    <mergeCell ref="B47:C47"/>
    <mergeCell ref="B48:C48"/>
    <mergeCell ref="D47:M47"/>
    <mergeCell ref="D48:M48"/>
    <mergeCell ref="D49:M49"/>
    <mergeCell ref="D50:M50"/>
    <mergeCell ref="B45:C45"/>
    <mergeCell ref="B46:C46"/>
    <mergeCell ref="B43:C43"/>
    <mergeCell ref="B44:C44"/>
    <mergeCell ref="D43:M43"/>
    <mergeCell ref="D44:M44"/>
    <mergeCell ref="D45:M45"/>
    <mergeCell ref="D46:M46"/>
    <mergeCell ref="B41:C41"/>
    <mergeCell ref="B42:C42"/>
    <mergeCell ref="B39:C39"/>
    <mergeCell ref="B40:C40"/>
    <mergeCell ref="D39:M39"/>
    <mergeCell ref="D40:M40"/>
    <mergeCell ref="D41:M41"/>
    <mergeCell ref="D42:M42"/>
    <mergeCell ref="B37:C37"/>
    <mergeCell ref="B38:C38"/>
    <mergeCell ref="B35:C35"/>
    <mergeCell ref="B36:C36"/>
    <mergeCell ref="D35:M35"/>
    <mergeCell ref="D36:M36"/>
    <mergeCell ref="D37:M37"/>
    <mergeCell ref="D38:M38"/>
    <mergeCell ref="B33:C33"/>
    <mergeCell ref="B34:C34"/>
    <mergeCell ref="B31:C31"/>
    <mergeCell ref="B32:C32"/>
    <mergeCell ref="D30:M30"/>
    <mergeCell ref="D31:M31"/>
    <mergeCell ref="D32:M32"/>
    <mergeCell ref="D33:M33"/>
    <mergeCell ref="D34:M34"/>
    <mergeCell ref="B28:C28"/>
    <mergeCell ref="B29:C29"/>
    <mergeCell ref="B30:C30"/>
    <mergeCell ref="B27:C27"/>
    <mergeCell ref="D27:M27"/>
    <mergeCell ref="D28:M28"/>
    <mergeCell ref="D29:M29"/>
    <mergeCell ref="B26:C26"/>
    <mergeCell ref="B25:C25"/>
    <mergeCell ref="B24:C24"/>
    <mergeCell ref="B23:C23"/>
    <mergeCell ref="B22:C22"/>
    <mergeCell ref="B20:C20"/>
    <mergeCell ref="B19:C19"/>
    <mergeCell ref="B21:C21"/>
    <mergeCell ref="B14:C14"/>
    <mergeCell ref="B13:C13"/>
    <mergeCell ref="B18:C18"/>
    <mergeCell ref="B16:C16"/>
    <mergeCell ref="B17:C17"/>
    <mergeCell ref="B15:C15"/>
    <mergeCell ref="A3:AO3"/>
    <mergeCell ref="P7:Q7"/>
    <mergeCell ref="R7:AP7"/>
    <mergeCell ref="X5:AP5"/>
    <mergeCell ref="D7:M7"/>
    <mergeCell ref="P15:Q15"/>
    <mergeCell ref="P16:Q16"/>
    <mergeCell ref="P17:Q17"/>
    <mergeCell ref="P18:Q18"/>
    <mergeCell ref="R15:AP15"/>
    <mergeCell ref="R16:AP16"/>
    <mergeCell ref="R17:AP17"/>
    <mergeCell ref="B7:C7"/>
    <mergeCell ref="B8:C8"/>
    <mergeCell ref="R18:AP18"/>
    <mergeCell ref="D13:M13"/>
    <mergeCell ref="D14:M14"/>
    <mergeCell ref="R13:AP13"/>
    <mergeCell ref="R14:AP14"/>
    <mergeCell ref="P13:Q13"/>
    <mergeCell ref="P14:Q14"/>
    <mergeCell ref="N8:O8"/>
    <mergeCell ref="N9:O9"/>
    <mergeCell ref="N10:O10"/>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N39:O39"/>
    <mergeCell ref="N40:O40"/>
    <mergeCell ref="N41:O41"/>
    <mergeCell ref="N42:O42"/>
    <mergeCell ref="N43:O43"/>
    <mergeCell ref="N44:O44"/>
    <mergeCell ref="N45:O45"/>
    <mergeCell ref="N46:O46"/>
    <mergeCell ref="N47:O47"/>
    <mergeCell ref="N48:O48"/>
    <mergeCell ref="N49:O49"/>
    <mergeCell ref="N50:O50"/>
    <mergeCell ref="N51:O51"/>
    <mergeCell ref="N52:O52"/>
    <mergeCell ref="N53:O53"/>
    <mergeCell ref="N54:O54"/>
    <mergeCell ref="N55:O55"/>
    <mergeCell ref="N56:O56"/>
    <mergeCell ref="N57:O57"/>
    <mergeCell ref="N58:O58"/>
    <mergeCell ref="N59:O59"/>
    <mergeCell ref="N60:O60"/>
    <mergeCell ref="N61:O61"/>
    <mergeCell ref="N62:O62"/>
    <mergeCell ref="N63:O63"/>
    <mergeCell ref="N64:O64"/>
    <mergeCell ref="N65:O65"/>
    <mergeCell ref="N66:O66"/>
    <mergeCell ref="N67:O67"/>
    <mergeCell ref="N68:O68"/>
    <mergeCell ref="N69:O69"/>
    <mergeCell ref="N70:O70"/>
    <mergeCell ref="N71:O71"/>
    <mergeCell ref="N72:O72"/>
    <mergeCell ref="N73:O73"/>
    <mergeCell ref="N74:O74"/>
    <mergeCell ref="N75:O75"/>
    <mergeCell ref="N76:O76"/>
    <mergeCell ref="N77:O77"/>
    <mergeCell ref="N78:O78"/>
    <mergeCell ref="N79:O79"/>
    <mergeCell ref="N80:O80"/>
    <mergeCell ref="N81:O81"/>
    <mergeCell ref="N82:O82"/>
    <mergeCell ref="N83:O83"/>
    <mergeCell ref="N84:O84"/>
    <mergeCell ref="N85:O85"/>
    <mergeCell ref="N86:O86"/>
    <mergeCell ref="N87:O87"/>
    <mergeCell ref="N88:O88"/>
    <mergeCell ref="N89:O89"/>
    <mergeCell ref="N90:O90"/>
    <mergeCell ref="N91:O91"/>
    <mergeCell ref="N92:O92"/>
    <mergeCell ref="N93:O93"/>
    <mergeCell ref="N94:O94"/>
    <mergeCell ref="N95:O95"/>
    <mergeCell ref="N96:O96"/>
    <mergeCell ref="AQ8:AR8"/>
    <mergeCell ref="AQ9:AR9"/>
    <mergeCell ref="AQ10:AR10"/>
    <mergeCell ref="AQ11:AR11"/>
    <mergeCell ref="AQ12:AR12"/>
    <mergeCell ref="AQ13:AR13"/>
    <mergeCell ref="AQ14:AR14"/>
    <mergeCell ref="AQ15:AR15"/>
    <mergeCell ref="AQ16:AR16"/>
    <mergeCell ref="AQ17:AR17"/>
    <mergeCell ref="AQ18:AR18"/>
    <mergeCell ref="AQ19:AR19"/>
    <mergeCell ref="AQ20:AR20"/>
    <mergeCell ref="AQ21:AR21"/>
    <mergeCell ref="AQ22:AR22"/>
    <mergeCell ref="AQ23:AR23"/>
    <mergeCell ref="AQ24:AR24"/>
    <mergeCell ref="AQ25:AR25"/>
    <mergeCell ref="AQ26:AR26"/>
    <mergeCell ref="AQ27:AR27"/>
    <mergeCell ref="AQ28:AR28"/>
    <mergeCell ref="AQ29:AR29"/>
    <mergeCell ref="AQ30:AR30"/>
    <mergeCell ref="AQ31:AR31"/>
    <mergeCell ref="AQ32:AR32"/>
    <mergeCell ref="AQ33:AR33"/>
    <mergeCell ref="AQ34:AR34"/>
    <mergeCell ref="AQ35:AR35"/>
    <mergeCell ref="AQ36:AR36"/>
    <mergeCell ref="AQ37:AR37"/>
    <mergeCell ref="AQ38:AR38"/>
    <mergeCell ref="AQ39:AR39"/>
    <mergeCell ref="AQ40:AR40"/>
    <mergeCell ref="AQ41:AR41"/>
    <mergeCell ref="AQ42:AR42"/>
    <mergeCell ref="AQ43:AR43"/>
    <mergeCell ref="AQ44:AR44"/>
    <mergeCell ref="AQ45:AR45"/>
    <mergeCell ref="AQ46:AR46"/>
    <mergeCell ref="AQ47:AR47"/>
    <mergeCell ref="AQ48:AR48"/>
    <mergeCell ref="AQ49:AR49"/>
    <mergeCell ref="AQ50:AR50"/>
    <mergeCell ref="AQ51:AR51"/>
    <mergeCell ref="AQ52:AR52"/>
    <mergeCell ref="AQ53:AR53"/>
    <mergeCell ref="AQ54:AR54"/>
    <mergeCell ref="AQ55:AR55"/>
    <mergeCell ref="AQ87:AR87"/>
    <mergeCell ref="AQ88:AR88"/>
    <mergeCell ref="AQ89:AR89"/>
    <mergeCell ref="AQ62:AR62"/>
    <mergeCell ref="AQ63:AR63"/>
    <mergeCell ref="AQ64:AR64"/>
    <mergeCell ref="AQ65:AR65"/>
    <mergeCell ref="AQ66:AR66"/>
    <mergeCell ref="AQ67:AR67"/>
    <mergeCell ref="AQ68:AR68"/>
    <mergeCell ref="AQ69:AR69"/>
    <mergeCell ref="AQ70:AR70"/>
    <mergeCell ref="AQ71:AR71"/>
    <mergeCell ref="AQ72:AR72"/>
    <mergeCell ref="AQ77:AR77"/>
    <mergeCell ref="AQ78:AR78"/>
    <mergeCell ref="AQ79:AR79"/>
    <mergeCell ref="AQ80:AR80"/>
    <mergeCell ref="AT16:CG22"/>
    <mergeCell ref="AT23:CG27"/>
    <mergeCell ref="AQ81:AR81"/>
    <mergeCell ref="AQ82:AR82"/>
    <mergeCell ref="AQ83:AR83"/>
    <mergeCell ref="AQ84:AR84"/>
    <mergeCell ref="AQ85:AR85"/>
    <mergeCell ref="AQ86:AR86"/>
    <mergeCell ref="AQ107:AR107"/>
    <mergeCell ref="AQ93:AR93"/>
    <mergeCell ref="AQ94:AR94"/>
    <mergeCell ref="AQ95:AR95"/>
    <mergeCell ref="AQ96:AR96"/>
    <mergeCell ref="AQ97:AR97"/>
    <mergeCell ref="AQ98:AR98"/>
    <mergeCell ref="AQ99:AR99"/>
    <mergeCell ref="AQ100:AR100"/>
    <mergeCell ref="AQ101:AR101"/>
    <mergeCell ref="AQ56:AR56"/>
    <mergeCell ref="AQ57:AR57"/>
    <mergeCell ref="AQ58:AR58"/>
    <mergeCell ref="AQ59:AR59"/>
    <mergeCell ref="AQ60:AR60"/>
    <mergeCell ref="AQ61:AR61"/>
  </mergeCells>
  <phoneticPr fontId="1"/>
  <conditionalFormatting sqref="B8:B107 D8:D107">
    <cfRule type="expression" dxfId="66" priority="1">
      <formula>$N8="Error"</formula>
    </cfRule>
  </conditionalFormatting>
  <conditionalFormatting sqref="B11:B107 D11:D107">
    <cfRule type="expression" dxfId="65" priority="7">
      <formula>$N11="ｴﾗｰ"</formula>
    </cfRule>
  </conditionalFormatting>
  <conditionalFormatting sqref="P8:P107 R8:R107">
    <cfRule type="expression" dxfId="64" priority="6">
      <formula>$AQ8="Error"</formula>
    </cfRule>
  </conditionalFormatting>
  <conditionalFormatting sqref="P9:P106 R9:R106">
    <cfRule type="expression" dxfId="63" priority="3">
      <formula>$AQ9="ｴﾗｰ"</formula>
    </cfRule>
  </conditionalFormatting>
  <conditionalFormatting sqref="P107 R107">
    <cfRule type="expression" dxfId="62" priority="2">
      <formula>$AQ107</formula>
    </cfRule>
  </conditionalFormatting>
  <hyperlinks>
    <hyperlink ref="X5:AP5" location="'Setting application form 1'!A1" display="'Setting application form 1'!A1" xr:uid="{00000000-0004-0000-0100-000000000000}"/>
  </hyperlinks>
  <pageMargins left="0.78740157480314965" right="0.39370078740157483" top="0.59055118110236227" bottom="0.59055118110236227" header="0.31496062992125984" footer="0.31496062992125984"/>
  <pageSetup paperSize="9" scale="86" orientation="portrait" r:id="rId1"/>
  <headerFooter alignWithMargins="0">
    <oddHeader>&amp;R&amp;"ＭＳ Ｐゴシック,太字 斜体"&amp;12&amp;ECONFIDENTIAL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autoPageBreaks="0"/>
  </sheetPr>
  <dimension ref="A1:CI107"/>
  <sheetViews>
    <sheetView showGridLines="0" zoomScaleNormal="100" zoomScaleSheetLayoutView="100" workbookViewId="0">
      <pane ySplit="7" topLeftCell="A8" activePane="bottomLeft" state="frozen"/>
      <selection activeCell="H5" sqref="H5:P5"/>
      <selection pane="bottomLeft" activeCell="AQ15" sqref="AQ15:AR15"/>
    </sheetView>
  </sheetViews>
  <sheetFormatPr defaultColWidth="9" defaultRowHeight="14.25"/>
  <cols>
    <col min="1" max="41" width="2.625" style="61" customWidth="1"/>
    <col min="42" max="42" width="2.125" style="61" customWidth="1"/>
    <col min="43" max="43" width="4.625" style="61" customWidth="1"/>
    <col min="44" max="44" width="2.125" style="61" customWidth="1"/>
    <col min="45" max="45" width="1.875" style="61" customWidth="1"/>
    <col min="46" max="84" width="2.625" style="61" customWidth="1"/>
    <col min="85" max="85" width="29.375" style="61" customWidth="1"/>
    <col min="86" max="16384" width="9" style="61"/>
  </cols>
  <sheetData>
    <row r="1" spans="1:85" ht="3.95" customHeight="1"/>
    <row r="2" spans="1:85">
      <c r="A2" s="76" t="s">
        <v>180</v>
      </c>
      <c r="AP2" s="62" t="str">
        <f>'Setting application form 1'!AO2</f>
        <v>Ver.1.18.20240109</v>
      </c>
    </row>
    <row r="3" spans="1:85" ht="19.5">
      <c r="A3" s="422" t="s">
        <v>365</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row>
    <row r="4" spans="1:85" ht="5.0999999999999996"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row>
    <row r="5" spans="1:85" s="65" customFormat="1" ht="24" customHeight="1">
      <c r="A5" s="64" t="s">
        <v>181</v>
      </c>
      <c r="X5" s="424" t="s">
        <v>182</v>
      </c>
      <c r="Y5" s="424"/>
      <c r="Z5" s="424"/>
      <c r="AA5" s="424"/>
      <c r="AB5" s="424"/>
      <c r="AC5" s="424"/>
      <c r="AD5" s="424"/>
      <c r="AE5" s="424"/>
      <c r="AF5" s="424"/>
      <c r="AG5" s="424"/>
      <c r="AH5" s="424"/>
      <c r="AI5" s="424"/>
      <c r="AJ5" s="424"/>
      <c r="AK5" s="424"/>
      <c r="AL5" s="424"/>
      <c r="AM5" s="424"/>
      <c r="AN5" s="424"/>
      <c r="AO5" s="424"/>
      <c r="AP5" s="424"/>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row>
    <row r="6" spans="1:85" ht="24" customHeight="1" thickBot="1">
      <c r="B6" s="425" t="s">
        <v>43</v>
      </c>
      <c r="C6" s="425"/>
      <c r="D6" s="425"/>
      <c r="E6" s="425"/>
      <c r="F6" s="425"/>
      <c r="G6" s="425"/>
      <c r="H6" s="425"/>
      <c r="I6" s="425"/>
      <c r="J6" s="425"/>
      <c r="K6" s="425"/>
      <c r="L6" s="425"/>
      <c r="M6" s="425"/>
      <c r="N6" s="426"/>
      <c r="O6" s="426"/>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row>
    <row r="7" spans="1:85" ht="51.95" customHeight="1" thickBot="1">
      <c r="B7" s="376" t="s">
        <v>44</v>
      </c>
      <c r="C7" s="379"/>
      <c r="D7" s="427" t="s">
        <v>183</v>
      </c>
      <c r="E7" s="428"/>
      <c r="F7" s="428"/>
      <c r="G7" s="428"/>
      <c r="H7" s="428"/>
      <c r="I7" s="428"/>
      <c r="J7" s="428"/>
      <c r="K7" s="428"/>
      <c r="L7" s="428"/>
      <c r="M7" s="428"/>
      <c r="N7" s="116"/>
      <c r="O7" s="71"/>
      <c r="P7" s="376" t="s">
        <v>45</v>
      </c>
      <c r="Q7" s="377"/>
      <c r="R7" s="378" t="s">
        <v>184</v>
      </c>
      <c r="S7" s="379"/>
      <c r="T7" s="379"/>
      <c r="U7" s="379"/>
      <c r="V7" s="379"/>
      <c r="W7" s="379"/>
      <c r="X7" s="379"/>
      <c r="Y7" s="379"/>
      <c r="Z7" s="379"/>
      <c r="AA7" s="379"/>
      <c r="AB7" s="379"/>
      <c r="AC7" s="379"/>
      <c r="AD7" s="379"/>
      <c r="AE7" s="379"/>
      <c r="AF7" s="379"/>
      <c r="AG7" s="379"/>
      <c r="AH7" s="379"/>
      <c r="AI7" s="379"/>
      <c r="AJ7" s="379"/>
      <c r="AK7" s="379"/>
      <c r="AL7" s="379"/>
      <c r="AM7" s="379"/>
      <c r="AN7" s="379"/>
      <c r="AO7" s="379"/>
      <c r="AP7" s="380"/>
      <c r="AT7" s="66"/>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row>
    <row r="8" spans="1:85" ht="24" customHeight="1" thickTop="1">
      <c r="B8" s="388">
        <v>1</v>
      </c>
      <c r="C8" s="389"/>
      <c r="D8" s="407" t="s">
        <v>185</v>
      </c>
      <c r="E8" s="408"/>
      <c r="F8" s="408"/>
      <c r="G8" s="408"/>
      <c r="H8" s="408"/>
      <c r="I8" s="408"/>
      <c r="J8" s="408"/>
      <c r="K8" s="408"/>
      <c r="L8" s="408"/>
      <c r="M8" s="409"/>
      <c r="N8" s="374" t="str">
        <f>IF(COUNTIF(D8,"*/*")&gt;0,"Error","")</f>
        <v/>
      </c>
      <c r="O8" s="375"/>
      <c r="P8" s="388">
        <v>1</v>
      </c>
      <c r="Q8" s="389"/>
      <c r="R8" s="410" t="s">
        <v>186</v>
      </c>
      <c r="S8" s="411"/>
      <c r="T8" s="411"/>
      <c r="U8" s="411"/>
      <c r="V8" s="411"/>
      <c r="W8" s="411"/>
      <c r="X8" s="411"/>
      <c r="Y8" s="411"/>
      <c r="Z8" s="411"/>
      <c r="AA8" s="411"/>
      <c r="AB8" s="411"/>
      <c r="AC8" s="411"/>
      <c r="AD8" s="411"/>
      <c r="AE8" s="411"/>
      <c r="AF8" s="411"/>
      <c r="AG8" s="411"/>
      <c r="AH8" s="411"/>
      <c r="AI8" s="411"/>
      <c r="AJ8" s="411"/>
      <c r="AK8" s="411"/>
      <c r="AL8" s="411"/>
      <c r="AM8" s="411"/>
      <c r="AN8" s="411"/>
      <c r="AO8" s="411"/>
      <c r="AP8" s="412"/>
      <c r="AQ8" s="372" t="str">
        <f>IF(AND(LENB(R8)&gt;500),"Error","")</f>
        <v/>
      </c>
      <c r="AR8" s="373"/>
      <c r="AT8" s="429" t="s">
        <v>187</v>
      </c>
      <c r="AU8" s="414"/>
      <c r="AV8" s="414"/>
      <c r="AW8" s="414"/>
      <c r="AX8" s="414"/>
      <c r="AY8" s="414"/>
      <c r="AZ8" s="414"/>
      <c r="BA8" s="414"/>
      <c r="BB8" s="414"/>
      <c r="BC8" s="414"/>
      <c r="BD8" s="414"/>
      <c r="BE8" s="414"/>
      <c r="BF8" s="414"/>
      <c r="BG8" s="414"/>
      <c r="BH8" s="414"/>
      <c r="BI8" s="414"/>
      <c r="BJ8" s="414"/>
      <c r="BK8" s="414"/>
      <c r="BL8" s="414"/>
      <c r="BM8" s="414"/>
      <c r="BN8" s="414"/>
      <c r="BO8" s="414"/>
      <c r="BP8" s="414"/>
      <c r="BQ8" s="414"/>
      <c r="BR8" s="414"/>
      <c r="BS8" s="414"/>
      <c r="BT8" s="414"/>
      <c r="BU8" s="414"/>
      <c r="BV8" s="414"/>
      <c r="BW8" s="414"/>
      <c r="BX8" s="414"/>
      <c r="BY8" s="414"/>
      <c r="BZ8" s="414"/>
      <c r="CA8" s="414"/>
      <c r="CB8" s="414"/>
      <c r="CC8" s="414"/>
      <c r="CD8" s="414"/>
      <c r="CE8" s="414"/>
      <c r="CF8" s="414"/>
      <c r="CG8" s="415"/>
    </row>
    <row r="9" spans="1:85" ht="24" customHeight="1">
      <c r="B9" s="383">
        <v>2</v>
      </c>
      <c r="C9" s="384"/>
      <c r="D9" s="390" t="s">
        <v>188</v>
      </c>
      <c r="E9" s="391"/>
      <c r="F9" s="391"/>
      <c r="G9" s="391"/>
      <c r="H9" s="391"/>
      <c r="I9" s="391"/>
      <c r="J9" s="391"/>
      <c r="K9" s="391"/>
      <c r="L9" s="391"/>
      <c r="M9" s="392"/>
      <c r="N9" s="374" t="str">
        <f t="shared" ref="N9:N72" si="0">IF(COUNTIF(D9,"*/*")&gt;0,"Error","")</f>
        <v/>
      </c>
      <c r="O9" s="375"/>
      <c r="P9" s="383">
        <v>2</v>
      </c>
      <c r="Q9" s="384"/>
      <c r="R9" s="385" t="s">
        <v>189</v>
      </c>
      <c r="S9" s="386"/>
      <c r="T9" s="386"/>
      <c r="U9" s="386"/>
      <c r="V9" s="386"/>
      <c r="W9" s="386"/>
      <c r="X9" s="386"/>
      <c r="Y9" s="386"/>
      <c r="Z9" s="386"/>
      <c r="AA9" s="386"/>
      <c r="AB9" s="386"/>
      <c r="AC9" s="386"/>
      <c r="AD9" s="386"/>
      <c r="AE9" s="386"/>
      <c r="AF9" s="386"/>
      <c r="AG9" s="386"/>
      <c r="AH9" s="386"/>
      <c r="AI9" s="386"/>
      <c r="AJ9" s="386"/>
      <c r="AK9" s="386"/>
      <c r="AL9" s="386"/>
      <c r="AM9" s="386"/>
      <c r="AN9" s="386"/>
      <c r="AO9" s="386"/>
      <c r="AP9" s="387"/>
      <c r="AQ9" s="372" t="str">
        <f t="shared" ref="AQ9:AQ72" si="1">IF(AND(LENB(R9)&gt;500),"Error","")</f>
        <v/>
      </c>
      <c r="AR9" s="373"/>
      <c r="AT9" s="416"/>
      <c r="AU9" s="417"/>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8"/>
    </row>
    <row r="10" spans="1:85" ht="24" customHeight="1">
      <c r="B10" s="383">
        <v>3</v>
      </c>
      <c r="C10" s="384"/>
      <c r="D10" s="390" t="s">
        <v>190</v>
      </c>
      <c r="E10" s="391"/>
      <c r="F10" s="391"/>
      <c r="G10" s="391"/>
      <c r="H10" s="391"/>
      <c r="I10" s="391"/>
      <c r="J10" s="391"/>
      <c r="K10" s="391"/>
      <c r="L10" s="391"/>
      <c r="M10" s="392"/>
      <c r="N10" s="374" t="str">
        <f t="shared" si="0"/>
        <v/>
      </c>
      <c r="O10" s="375"/>
      <c r="P10" s="383">
        <v>3</v>
      </c>
      <c r="Q10" s="384"/>
      <c r="R10" s="385" t="s">
        <v>191</v>
      </c>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c r="AQ10" s="372" t="str">
        <f t="shared" si="1"/>
        <v/>
      </c>
      <c r="AR10" s="373"/>
      <c r="AT10" s="416"/>
      <c r="AU10" s="417"/>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7"/>
      <c r="CA10" s="417"/>
      <c r="CB10" s="417"/>
      <c r="CC10" s="417"/>
      <c r="CD10" s="417"/>
      <c r="CE10" s="417"/>
      <c r="CF10" s="417"/>
      <c r="CG10" s="418"/>
    </row>
    <row r="11" spans="1:85" ht="24" customHeight="1">
      <c r="B11" s="383">
        <v>4</v>
      </c>
      <c r="C11" s="384"/>
      <c r="D11" s="390" t="s">
        <v>366</v>
      </c>
      <c r="E11" s="391"/>
      <c r="F11" s="391"/>
      <c r="G11" s="391"/>
      <c r="H11" s="391"/>
      <c r="I11" s="391"/>
      <c r="J11" s="391"/>
      <c r="K11" s="391"/>
      <c r="L11" s="391"/>
      <c r="M11" s="392"/>
      <c r="N11" s="374" t="str">
        <f t="shared" si="0"/>
        <v>Error</v>
      </c>
      <c r="O11" s="375"/>
      <c r="P11" s="383">
        <v>4</v>
      </c>
      <c r="Q11" s="384"/>
      <c r="R11" s="385" t="s">
        <v>367</v>
      </c>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7"/>
      <c r="AQ11" s="372" t="str">
        <f t="shared" si="1"/>
        <v>Error</v>
      </c>
      <c r="AR11" s="373"/>
      <c r="AT11" s="416"/>
      <c r="AU11" s="417"/>
      <c r="AV11" s="417"/>
      <c r="AW11" s="417"/>
      <c r="AX11" s="417"/>
      <c r="AY11" s="417"/>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7"/>
      <c r="CA11" s="417"/>
      <c r="CB11" s="417"/>
      <c r="CC11" s="417"/>
      <c r="CD11" s="417"/>
      <c r="CE11" s="417"/>
      <c r="CF11" s="417"/>
      <c r="CG11" s="418"/>
    </row>
    <row r="12" spans="1:85" ht="24" customHeight="1">
      <c r="B12" s="383">
        <v>5</v>
      </c>
      <c r="C12" s="384"/>
      <c r="D12" s="390" t="s">
        <v>192</v>
      </c>
      <c r="E12" s="391"/>
      <c r="F12" s="391"/>
      <c r="G12" s="391"/>
      <c r="H12" s="391"/>
      <c r="I12" s="391"/>
      <c r="J12" s="391"/>
      <c r="K12" s="391"/>
      <c r="L12" s="391"/>
      <c r="M12" s="392"/>
      <c r="N12" s="374" t="str">
        <f t="shared" si="0"/>
        <v/>
      </c>
      <c r="O12" s="375"/>
      <c r="P12" s="383">
        <v>5</v>
      </c>
      <c r="Q12" s="384"/>
      <c r="R12" s="385"/>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7"/>
      <c r="AQ12" s="372" t="str">
        <f t="shared" si="1"/>
        <v/>
      </c>
      <c r="AR12" s="373"/>
      <c r="AT12" s="416" t="s">
        <v>193</v>
      </c>
      <c r="AU12" s="417"/>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7"/>
      <c r="CA12" s="417"/>
      <c r="CB12" s="417"/>
      <c r="CC12" s="417"/>
      <c r="CD12" s="417"/>
      <c r="CE12" s="417"/>
      <c r="CF12" s="417"/>
      <c r="CG12" s="418"/>
    </row>
    <row r="13" spans="1:85" ht="24" customHeight="1">
      <c r="B13" s="383">
        <v>6</v>
      </c>
      <c r="C13" s="384"/>
      <c r="D13" s="390"/>
      <c r="E13" s="391"/>
      <c r="F13" s="391"/>
      <c r="G13" s="391"/>
      <c r="H13" s="391"/>
      <c r="I13" s="391"/>
      <c r="J13" s="391"/>
      <c r="K13" s="391"/>
      <c r="L13" s="391"/>
      <c r="M13" s="392"/>
      <c r="N13" s="374" t="str">
        <f t="shared" si="0"/>
        <v/>
      </c>
      <c r="O13" s="375"/>
      <c r="P13" s="383">
        <v>6</v>
      </c>
      <c r="Q13" s="384"/>
      <c r="R13" s="385"/>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7"/>
      <c r="AQ13" s="372" t="str">
        <f t="shared" si="1"/>
        <v/>
      </c>
      <c r="AR13" s="373"/>
      <c r="AT13" s="416"/>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c r="CG13" s="418"/>
    </row>
    <row r="14" spans="1:85" ht="24" customHeight="1">
      <c r="B14" s="383">
        <v>7</v>
      </c>
      <c r="C14" s="384"/>
      <c r="D14" s="390"/>
      <c r="E14" s="391"/>
      <c r="F14" s="391"/>
      <c r="G14" s="391"/>
      <c r="H14" s="391"/>
      <c r="I14" s="391"/>
      <c r="J14" s="391"/>
      <c r="K14" s="391"/>
      <c r="L14" s="391"/>
      <c r="M14" s="392"/>
      <c r="N14" s="374" t="str">
        <f t="shared" si="0"/>
        <v/>
      </c>
      <c r="O14" s="375"/>
      <c r="P14" s="383">
        <v>7</v>
      </c>
      <c r="Q14" s="384"/>
      <c r="R14" s="385"/>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7"/>
      <c r="AQ14" s="372" t="str">
        <f t="shared" si="1"/>
        <v/>
      </c>
      <c r="AR14" s="373"/>
      <c r="AT14" s="416"/>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8"/>
    </row>
    <row r="15" spans="1:85" s="65" customFormat="1" ht="24" customHeight="1" thickBot="1">
      <c r="B15" s="383">
        <v>8</v>
      </c>
      <c r="C15" s="384"/>
      <c r="D15" s="390"/>
      <c r="E15" s="391"/>
      <c r="F15" s="391"/>
      <c r="G15" s="391"/>
      <c r="H15" s="391"/>
      <c r="I15" s="391"/>
      <c r="J15" s="391"/>
      <c r="K15" s="391"/>
      <c r="L15" s="391"/>
      <c r="M15" s="392"/>
      <c r="N15" s="374" t="str">
        <f t="shared" si="0"/>
        <v/>
      </c>
      <c r="O15" s="375"/>
      <c r="P15" s="383">
        <v>8</v>
      </c>
      <c r="Q15" s="384"/>
      <c r="R15" s="385"/>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7"/>
      <c r="AQ15" s="372" t="str">
        <f t="shared" si="1"/>
        <v/>
      </c>
      <c r="AR15" s="373"/>
      <c r="AT15" s="416"/>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c r="CG15" s="418"/>
    </row>
    <row r="16" spans="1:85" ht="24" customHeight="1">
      <c r="B16" s="383">
        <v>9</v>
      </c>
      <c r="C16" s="384"/>
      <c r="D16" s="390"/>
      <c r="E16" s="391"/>
      <c r="F16" s="391"/>
      <c r="G16" s="391"/>
      <c r="H16" s="391"/>
      <c r="I16" s="391"/>
      <c r="J16" s="391"/>
      <c r="K16" s="391"/>
      <c r="L16" s="391"/>
      <c r="M16" s="392"/>
      <c r="N16" s="374" t="str">
        <f t="shared" si="0"/>
        <v/>
      </c>
      <c r="O16" s="375"/>
      <c r="P16" s="383">
        <v>9</v>
      </c>
      <c r="Q16" s="384"/>
      <c r="R16" s="385"/>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7"/>
      <c r="AQ16" s="372" t="str">
        <f t="shared" si="1"/>
        <v/>
      </c>
      <c r="AR16" s="373"/>
      <c r="AT16" s="413" t="s">
        <v>194</v>
      </c>
      <c r="AU16" s="414"/>
      <c r="AV16" s="414"/>
      <c r="AW16" s="414"/>
      <c r="AX16" s="414"/>
      <c r="AY16" s="414"/>
      <c r="AZ16" s="414"/>
      <c r="BA16" s="414"/>
      <c r="BB16" s="414"/>
      <c r="BC16" s="414"/>
      <c r="BD16" s="414"/>
      <c r="BE16" s="414"/>
      <c r="BF16" s="414"/>
      <c r="BG16" s="414"/>
      <c r="BH16" s="414"/>
      <c r="BI16" s="414"/>
      <c r="BJ16" s="414"/>
      <c r="BK16" s="414"/>
      <c r="BL16" s="414"/>
      <c r="BM16" s="414"/>
      <c r="BN16" s="414"/>
      <c r="BO16" s="414"/>
      <c r="BP16" s="414"/>
      <c r="BQ16" s="414"/>
      <c r="BR16" s="414"/>
      <c r="BS16" s="414"/>
      <c r="BT16" s="414"/>
      <c r="BU16" s="414"/>
      <c r="BV16" s="414"/>
      <c r="BW16" s="414"/>
      <c r="BX16" s="414"/>
      <c r="BY16" s="414"/>
      <c r="BZ16" s="414"/>
      <c r="CA16" s="414"/>
      <c r="CB16" s="414"/>
      <c r="CC16" s="414"/>
      <c r="CD16" s="414"/>
      <c r="CE16" s="414"/>
      <c r="CF16" s="414"/>
      <c r="CG16" s="415"/>
    </row>
    <row r="17" spans="2:87" ht="24" customHeight="1">
      <c r="B17" s="383">
        <v>10</v>
      </c>
      <c r="C17" s="384"/>
      <c r="D17" s="390"/>
      <c r="E17" s="391"/>
      <c r="F17" s="391"/>
      <c r="G17" s="391"/>
      <c r="H17" s="391"/>
      <c r="I17" s="391"/>
      <c r="J17" s="391"/>
      <c r="K17" s="391"/>
      <c r="L17" s="391"/>
      <c r="M17" s="392"/>
      <c r="N17" s="374" t="str">
        <f t="shared" si="0"/>
        <v/>
      </c>
      <c r="O17" s="375"/>
      <c r="P17" s="383">
        <v>10</v>
      </c>
      <c r="Q17" s="384"/>
      <c r="R17" s="385"/>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7"/>
      <c r="AQ17" s="372" t="str">
        <f t="shared" si="1"/>
        <v/>
      </c>
      <c r="AR17" s="373"/>
      <c r="AT17" s="416"/>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F17" s="417"/>
      <c r="CG17" s="418"/>
    </row>
    <row r="18" spans="2:87" ht="24" customHeight="1">
      <c r="B18" s="383">
        <v>11</v>
      </c>
      <c r="C18" s="384"/>
      <c r="D18" s="390"/>
      <c r="E18" s="391"/>
      <c r="F18" s="391"/>
      <c r="G18" s="391"/>
      <c r="H18" s="391"/>
      <c r="I18" s="391"/>
      <c r="J18" s="391"/>
      <c r="K18" s="391"/>
      <c r="L18" s="391"/>
      <c r="M18" s="392"/>
      <c r="N18" s="374" t="str">
        <f t="shared" si="0"/>
        <v/>
      </c>
      <c r="O18" s="375"/>
      <c r="P18" s="383">
        <v>11</v>
      </c>
      <c r="Q18" s="384"/>
      <c r="R18" s="385"/>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7"/>
      <c r="AQ18" s="372" t="str">
        <f t="shared" si="1"/>
        <v/>
      </c>
      <c r="AR18" s="373"/>
      <c r="AT18" s="416"/>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c r="CF18" s="417"/>
      <c r="CG18" s="418"/>
    </row>
    <row r="19" spans="2:87" ht="24" customHeight="1">
      <c r="B19" s="383">
        <v>12</v>
      </c>
      <c r="C19" s="384"/>
      <c r="D19" s="390"/>
      <c r="E19" s="391"/>
      <c r="F19" s="391"/>
      <c r="G19" s="391"/>
      <c r="H19" s="391"/>
      <c r="I19" s="391"/>
      <c r="J19" s="391"/>
      <c r="K19" s="391"/>
      <c r="L19" s="391"/>
      <c r="M19" s="392"/>
      <c r="N19" s="374" t="str">
        <f t="shared" si="0"/>
        <v/>
      </c>
      <c r="O19" s="375"/>
      <c r="P19" s="383">
        <v>12</v>
      </c>
      <c r="Q19" s="384"/>
      <c r="R19" s="385"/>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7"/>
      <c r="AQ19" s="372" t="str">
        <f t="shared" si="1"/>
        <v/>
      </c>
      <c r="AR19" s="373"/>
      <c r="AT19" s="416"/>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17"/>
      <c r="CF19" s="417"/>
      <c r="CG19" s="418"/>
    </row>
    <row r="20" spans="2:87" ht="24" customHeight="1">
      <c r="B20" s="383">
        <v>13</v>
      </c>
      <c r="C20" s="384"/>
      <c r="D20" s="390"/>
      <c r="E20" s="391"/>
      <c r="F20" s="391"/>
      <c r="G20" s="391"/>
      <c r="H20" s="391"/>
      <c r="I20" s="391"/>
      <c r="J20" s="391"/>
      <c r="K20" s="391"/>
      <c r="L20" s="391"/>
      <c r="M20" s="392"/>
      <c r="N20" s="374" t="str">
        <f t="shared" si="0"/>
        <v/>
      </c>
      <c r="O20" s="375"/>
      <c r="P20" s="383">
        <v>13</v>
      </c>
      <c r="Q20" s="384"/>
      <c r="R20" s="385"/>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7"/>
      <c r="AQ20" s="372" t="str">
        <f t="shared" si="1"/>
        <v/>
      </c>
      <c r="AR20" s="373"/>
      <c r="AT20" s="416"/>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c r="CD20" s="417"/>
      <c r="CE20" s="417"/>
      <c r="CF20" s="417"/>
      <c r="CG20" s="418"/>
    </row>
    <row r="21" spans="2:87" ht="24" customHeight="1">
      <c r="B21" s="383">
        <v>14</v>
      </c>
      <c r="C21" s="384"/>
      <c r="D21" s="390"/>
      <c r="E21" s="391"/>
      <c r="F21" s="391"/>
      <c r="G21" s="391"/>
      <c r="H21" s="391"/>
      <c r="I21" s="391"/>
      <c r="J21" s="391"/>
      <c r="K21" s="391"/>
      <c r="L21" s="391"/>
      <c r="M21" s="392"/>
      <c r="N21" s="374" t="str">
        <f t="shared" si="0"/>
        <v/>
      </c>
      <c r="O21" s="375"/>
      <c r="P21" s="383">
        <v>14</v>
      </c>
      <c r="Q21" s="384"/>
      <c r="R21" s="385"/>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7"/>
      <c r="AQ21" s="372" t="str">
        <f t="shared" si="1"/>
        <v/>
      </c>
      <c r="AR21" s="373"/>
      <c r="AT21" s="416"/>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8"/>
    </row>
    <row r="22" spans="2:87" ht="24" customHeight="1" thickBot="1">
      <c r="B22" s="383">
        <v>15</v>
      </c>
      <c r="C22" s="384"/>
      <c r="D22" s="390"/>
      <c r="E22" s="391"/>
      <c r="F22" s="391"/>
      <c r="G22" s="391"/>
      <c r="H22" s="391"/>
      <c r="I22" s="391"/>
      <c r="J22" s="391"/>
      <c r="K22" s="391"/>
      <c r="L22" s="391"/>
      <c r="M22" s="392"/>
      <c r="N22" s="374" t="str">
        <f t="shared" si="0"/>
        <v/>
      </c>
      <c r="O22" s="375"/>
      <c r="P22" s="383">
        <v>15</v>
      </c>
      <c r="Q22" s="384"/>
      <c r="R22" s="385"/>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7"/>
      <c r="AQ22" s="372" t="str">
        <f t="shared" si="1"/>
        <v/>
      </c>
      <c r="AR22" s="373"/>
      <c r="AT22" s="419"/>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0"/>
      <c r="CC22" s="420"/>
      <c r="CD22" s="420"/>
      <c r="CE22" s="420"/>
      <c r="CF22" s="420"/>
      <c r="CG22" s="421"/>
    </row>
    <row r="23" spans="2:87" ht="24" customHeight="1">
      <c r="B23" s="383">
        <v>16</v>
      </c>
      <c r="C23" s="384"/>
      <c r="D23" s="390"/>
      <c r="E23" s="391"/>
      <c r="F23" s="391"/>
      <c r="G23" s="391"/>
      <c r="H23" s="391"/>
      <c r="I23" s="391"/>
      <c r="J23" s="391"/>
      <c r="K23" s="391"/>
      <c r="L23" s="391"/>
      <c r="M23" s="392"/>
      <c r="N23" s="374" t="str">
        <f t="shared" si="0"/>
        <v/>
      </c>
      <c r="O23" s="375"/>
      <c r="P23" s="383">
        <v>16</v>
      </c>
      <c r="Q23" s="384"/>
      <c r="R23" s="385"/>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7"/>
      <c r="AQ23" s="372" t="str">
        <f t="shared" si="1"/>
        <v/>
      </c>
      <c r="AR23" s="373"/>
      <c r="AT23" s="416" t="s">
        <v>195</v>
      </c>
      <c r="AU23" s="417"/>
      <c r="AV23" s="417"/>
      <c r="AW23" s="417"/>
      <c r="AX23" s="417"/>
      <c r="AY23" s="417"/>
      <c r="AZ23" s="417"/>
      <c r="BA23" s="417"/>
      <c r="BB23" s="417"/>
      <c r="BC23" s="417"/>
      <c r="BD23" s="417"/>
      <c r="BE23" s="417"/>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7"/>
      <c r="CB23" s="417"/>
      <c r="CC23" s="417"/>
      <c r="CD23" s="417"/>
      <c r="CE23" s="417"/>
      <c r="CF23" s="417"/>
      <c r="CG23" s="418"/>
    </row>
    <row r="24" spans="2:87" ht="24" customHeight="1">
      <c r="B24" s="383">
        <v>17</v>
      </c>
      <c r="C24" s="384"/>
      <c r="D24" s="390"/>
      <c r="E24" s="391"/>
      <c r="F24" s="391"/>
      <c r="G24" s="391"/>
      <c r="H24" s="391"/>
      <c r="I24" s="391"/>
      <c r="J24" s="391"/>
      <c r="K24" s="391"/>
      <c r="L24" s="391"/>
      <c r="M24" s="392"/>
      <c r="N24" s="374" t="str">
        <f t="shared" si="0"/>
        <v/>
      </c>
      <c r="O24" s="375"/>
      <c r="P24" s="383">
        <v>17</v>
      </c>
      <c r="Q24" s="384"/>
      <c r="R24" s="385"/>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7"/>
      <c r="AQ24" s="372" t="str">
        <f t="shared" si="1"/>
        <v/>
      </c>
      <c r="AR24" s="373"/>
      <c r="AT24" s="416"/>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8"/>
    </row>
    <row r="25" spans="2:87" ht="24" customHeight="1">
      <c r="B25" s="383">
        <v>18</v>
      </c>
      <c r="C25" s="384"/>
      <c r="D25" s="390"/>
      <c r="E25" s="391"/>
      <c r="F25" s="391"/>
      <c r="G25" s="391"/>
      <c r="H25" s="391"/>
      <c r="I25" s="391"/>
      <c r="J25" s="391"/>
      <c r="K25" s="391"/>
      <c r="L25" s="391"/>
      <c r="M25" s="392"/>
      <c r="N25" s="374" t="str">
        <f t="shared" si="0"/>
        <v/>
      </c>
      <c r="O25" s="375"/>
      <c r="P25" s="383">
        <v>18</v>
      </c>
      <c r="Q25" s="384"/>
      <c r="R25" s="385"/>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7"/>
      <c r="AQ25" s="372" t="str">
        <f t="shared" si="1"/>
        <v/>
      </c>
      <c r="AR25" s="373"/>
      <c r="AT25" s="416"/>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8"/>
    </row>
    <row r="26" spans="2:87" ht="24" customHeight="1">
      <c r="B26" s="383">
        <v>19</v>
      </c>
      <c r="C26" s="384"/>
      <c r="D26" s="390"/>
      <c r="E26" s="391"/>
      <c r="F26" s="391"/>
      <c r="G26" s="391"/>
      <c r="H26" s="391"/>
      <c r="I26" s="391"/>
      <c r="J26" s="391"/>
      <c r="K26" s="391"/>
      <c r="L26" s="391"/>
      <c r="M26" s="392"/>
      <c r="N26" s="374" t="str">
        <f t="shared" si="0"/>
        <v/>
      </c>
      <c r="O26" s="375"/>
      <c r="P26" s="383">
        <v>19</v>
      </c>
      <c r="Q26" s="384"/>
      <c r="R26" s="385"/>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7"/>
      <c r="AQ26" s="372" t="str">
        <f t="shared" si="1"/>
        <v/>
      </c>
      <c r="AR26" s="373"/>
      <c r="AT26" s="416"/>
      <c r="AU26" s="417"/>
      <c r="AV26" s="417"/>
      <c r="AW26" s="417"/>
      <c r="AX26" s="417"/>
      <c r="AY26" s="417"/>
      <c r="AZ26" s="417"/>
      <c r="BA26" s="417"/>
      <c r="BB26" s="417"/>
      <c r="BC26" s="417"/>
      <c r="BD26" s="417"/>
      <c r="BE26" s="417"/>
      <c r="BF26" s="417"/>
      <c r="BG26" s="417"/>
      <c r="BH26" s="417"/>
      <c r="BI26" s="417"/>
      <c r="BJ26" s="417"/>
      <c r="BK26" s="417"/>
      <c r="BL26" s="417"/>
      <c r="BM26" s="417"/>
      <c r="BN26" s="417"/>
      <c r="BO26" s="417"/>
      <c r="BP26" s="417"/>
      <c r="BQ26" s="417"/>
      <c r="BR26" s="417"/>
      <c r="BS26" s="417"/>
      <c r="BT26" s="417"/>
      <c r="BU26" s="417"/>
      <c r="BV26" s="417"/>
      <c r="BW26" s="417"/>
      <c r="BX26" s="417"/>
      <c r="BY26" s="417"/>
      <c r="BZ26" s="417"/>
      <c r="CA26" s="417"/>
      <c r="CB26" s="417"/>
      <c r="CC26" s="417"/>
      <c r="CD26" s="417"/>
      <c r="CE26" s="417"/>
      <c r="CF26" s="417"/>
      <c r="CG26" s="418"/>
    </row>
    <row r="27" spans="2:87" ht="24" customHeight="1" thickBot="1">
      <c r="B27" s="383">
        <v>20</v>
      </c>
      <c r="C27" s="384"/>
      <c r="D27" s="390"/>
      <c r="E27" s="391"/>
      <c r="F27" s="391"/>
      <c r="G27" s="391"/>
      <c r="H27" s="391"/>
      <c r="I27" s="391"/>
      <c r="J27" s="391"/>
      <c r="K27" s="391"/>
      <c r="L27" s="391"/>
      <c r="M27" s="392"/>
      <c r="N27" s="374" t="str">
        <f t="shared" si="0"/>
        <v/>
      </c>
      <c r="O27" s="375"/>
      <c r="P27" s="383">
        <v>20</v>
      </c>
      <c r="Q27" s="384"/>
      <c r="R27" s="385"/>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7"/>
      <c r="AQ27" s="372" t="str">
        <f t="shared" si="1"/>
        <v/>
      </c>
      <c r="AR27" s="373"/>
      <c r="AT27" s="419"/>
      <c r="AU27" s="420"/>
      <c r="AV27" s="420"/>
      <c r="AW27" s="420"/>
      <c r="AX27" s="420"/>
      <c r="AY27" s="420"/>
      <c r="AZ27" s="420"/>
      <c r="BA27" s="420"/>
      <c r="BB27" s="420"/>
      <c r="BC27" s="420"/>
      <c r="BD27" s="420"/>
      <c r="BE27" s="420"/>
      <c r="BF27" s="420"/>
      <c r="BG27" s="420"/>
      <c r="BH27" s="420"/>
      <c r="BI27" s="420"/>
      <c r="BJ27" s="420"/>
      <c r="BK27" s="420"/>
      <c r="BL27" s="420"/>
      <c r="BM27" s="420"/>
      <c r="BN27" s="420"/>
      <c r="BO27" s="420"/>
      <c r="BP27" s="420"/>
      <c r="BQ27" s="420"/>
      <c r="BR27" s="420"/>
      <c r="BS27" s="420"/>
      <c r="BT27" s="420"/>
      <c r="BU27" s="420"/>
      <c r="BV27" s="420"/>
      <c r="BW27" s="420"/>
      <c r="BX27" s="420"/>
      <c r="BY27" s="420"/>
      <c r="BZ27" s="420"/>
      <c r="CA27" s="420"/>
      <c r="CB27" s="420"/>
      <c r="CC27" s="420"/>
      <c r="CD27" s="420"/>
      <c r="CE27" s="420"/>
      <c r="CF27" s="420"/>
      <c r="CG27" s="421"/>
    </row>
    <row r="28" spans="2:87" ht="24" customHeight="1">
      <c r="B28" s="383">
        <v>21</v>
      </c>
      <c r="C28" s="384"/>
      <c r="D28" s="390"/>
      <c r="E28" s="391"/>
      <c r="F28" s="391"/>
      <c r="G28" s="391"/>
      <c r="H28" s="391"/>
      <c r="I28" s="391"/>
      <c r="J28" s="391"/>
      <c r="K28" s="391"/>
      <c r="L28" s="391"/>
      <c r="M28" s="392"/>
      <c r="N28" s="374" t="str">
        <f t="shared" si="0"/>
        <v/>
      </c>
      <c r="O28" s="375"/>
      <c r="P28" s="383">
        <v>21</v>
      </c>
      <c r="Q28" s="384"/>
      <c r="R28" s="385"/>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7"/>
      <c r="AQ28" s="372" t="str">
        <f t="shared" si="1"/>
        <v/>
      </c>
      <c r="AR28" s="373"/>
    </row>
    <row r="29" spans="2:87" ht="24" customHeight="1">
      <c r="B29" s="383">
        <v>22</v>
      </c>
      <c r="C29" s="384"/>
      <c r="D29" s="390"/>
      <c r="E29" s="391"/>
      <c r="F29" s="391"/>
      <c r="G29" s="391"/>
      <c r="H29" s="391"/>
      <c r="I29" s="391"/>
      <c r="J29" s="391"/>
      <c r="K29" s="391"/>
      <c r="L29" s="391"/>
      <c r="M29" s="392"/>
      <c r="N29" s="374" t="str">
        <f t="shared" si="0"/>
        <v/>
      </c>
      <c r="O29" s="375"/>
      <c r="P29" s="383">
        <v>22</v>
      </c>
      <c r="Q29" s="384"/>
      <c r="R29" s="385"/>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7"/>
      <c r="AQ29" s="372" t="str">
        <f t="shared" si="1"/>
        <v/>
      </c>
      <c r="AR29" s="373"/>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row>
    <row r="30" spans="2:87" ht="24" customHeight="1">
      <c r="B30" s="383">
        <v>23</v>
      </c>
      <c r="C30" s="384"/>
      <c r="D30" s="390"/>
      <c r="E30" s="391"/>
      <c r="F30" s="391"/>
      <c r="G30" s="391"/>
      <c r="H30" s="391"/>
      <c r="I30" s="391"/>
      <c r="J30" s="391"/>
      <c r="K30" s="391"/>
      <c r="L30" s="391"/>
      <c r="M30" s="392"/>
      <c r="N30" s="374" t="str">
        <f t="shared" si="0"/>
        <v/>
      </c>
      <c r="O30" s="375"/>
      <c r="P30" s="383">
        <v>23</v>
      </c>
      <c r="Q30" s="384"/>
      <c r="R30" s="385"/>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7"/>
      <c r="AQ30" s="372" t="str">
        <f t="shared" si="1"/>
        <v/>
      </c>
      <c r="AR30" s="373"/>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row>
    <row r="31" spans="2:87" ht="24" customHeight="1">
      <c r="B31" s="383">
        <v>24</v>
      </c>
      <c r="C31" s="384"/>
      <c r="D31" s="390"/>
      <c r="E31" s="391"/>
      <c r="F31" s="391"/>
      <c r="G31" s="391"/>
      <c r="H31" s="391"/>
      <c r="I31" s="391"/>
      <c r="J31" s="391"/>
      <c r="K31" s="391"/>
      <c r="L31" s="391"/>
      <c r="M31" s="392"/>
      <c r="N31" s="374" t="str">
        <f t="shared" si="0"/>
        <v/>
      </c>
      <c r="O31" s="375"/>
      <c r="P31" s="383">
        <v>24</v>
      </c>
      <c r="Q31" s="384"/>
      <c r="R31" s="385"/>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7"/>
      <c r="AQ31" s="372" t="str">
        <f t="shared" si="1"/>
        <v/>
      </c>
      <c r="AR31" s="373"/>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row>
    <row r="32" spans="2:87" ht="24" customHeight="1">
      <c r="B32" s="383">
        <v>25</v>
      </c>
      <c r="C32" s="384"/>
      <c r="D32" s="390"/>
      <c r="E32" s="391"/>
      <c r="F32" s="391"/>
      <c r="G32" s="391"/>
      <c r="H32" s="391"/>
      <c r="I32" s="391"/>
      <c r="J32" s="391"/>
      <c r="K32" s="391"/>
      <c r="L32" s="391"/>
      <c r="M32" s="392"/>
      <c r="N32" s="374" t="str">
        <f t="shared" si="0"/>
        <v/>
      </c>
      <c r="O32" s="375"/>
      <c r="P32" s="383">
        <v>25</v>
      </c>
      <c r="Q32" s="384"/>
      <c r="R32" s="385"/>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7"/>
      <c r="AQ32" s="372" t="str">
        <f t="shared" si="1"/>
        <v/>
      </c>
      <c r="AR32" s="373"/>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3"/>
      <c r="CI32" s="113"/>
    </row>
    <row r="33" spans="2:87" ht="24" customHeight="1">
      <c r="B33" s="383">
        <v>26</v>
      </c>
      <c r="C33" s="384"/>
      <c r="D33" s="390"/>
      <c r="E33" s="391"/>
      <c r="F33" s="391"/>
      <c r="G33" s="391"/>
      <c r="H33" s="391"/>
      <c r="I33" s="391"/>
      <c r="J33" s="391"/>
      <c r="K33" s="391"/>
      <c r="L33" s="391"/>
      <c r="M33" s="392"/>
      <c r="N33" s="374" t="str">
        <f t="shared" si="0"/>
        <v/>
      </c>
      <c r="O33" s="375"/>
      <c r="P33" s="383">
        <v>26</v>
      </c>
      <c r="Q33" s="384"/>
      <c r="R33" s="385"/>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7"/>
      <c r="AQ33" s="372" t="str">
        <f t="shared" si="1"/>
        <v/>
      </c>
      <c r="AR33" s="373"/>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3"/>
      <c r="CI33" s="113"/>
    </row>
    <row r="34" spans="2:87" ht="24" customHeight="1">
      <c r="B34" s="383">
        <v>27</v>
      </c>
      <c r="C34" s="384"/>
      <c r="D34" s="390"/>
      <c r="E34" s="391"/>
      <c r="F34" s="391"/>
      <c r="G34" s="391"/>
      <c r="H34" s="391"/>
      <c r="I34" s="391"/>
      <c r="J34" s="391"/>
      <c r="K34" s="391"/>
      <c r="L34" s="391"/>
      <c r="M34" s="392"/>
      <c r="N34" s="374" t="str">
        <f t="shared" si="0"/>
        <v/>
      </c>
      <c r="O34" s="375"/>
      <c r="P34" s="383">
        <v>27</v>
      </c>
      <c r="Q34" s="384"/>
      <c r="R34" s="385"/>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7"/>
      <c r="AQ34" s="372" t="str">
        <f t="shared" si="1"/>
        <v/>
      </c>
      <c r="AR34" s="373"/>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3"/>
      <c r="CI34" s="113"/>
    </row>
    <row r="35" spans="2:87" ht="24" customHeight="1">
      <c r="B35" s="383">
        <v>28</v>
      </c>
      <c r="C35" s="384"/>
      <c r="D35" s="390"/>
      <c r="E35" s="391"/>
      <c r="F35" s="391"/>
      <c r="G35" s="391"/>
      <c r="H35" s="391"/>
      <c r="I35" s="391"/>
      <c r="J35" s="391"/>
      <c r="K35" s="391"/>
      <c r="L35" s="391"/>
      <c r="M35" s="392"/>
      <c r="N35" s="374" t="str">
        <f t="shared" si="0"/>
        <v/>
      </c>
      <c r="O35" s="375"/>
      <c r="P35" s="383">
        <v>28</v>
      </c>
      <c r="Q35" s="384"/>
      <c r="R35" s="385"/>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7"/>
      <c r="AQ35" s="372" t="str">
        <f t="shared" si="1"/>
        <v/>
      </c>
      <c r="AR35" s="373"/>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3"/>
      <c r="CI35" s="113"/>
    </row>
    <row r="36" spans="2:87" ht="24" customHeight="1">
      <c r="B36" s="383">
        <v>29</v>
      </c>
      <c r="C36" s="384"/>
      <c r="D36" s="390"/>
      <c r="E36" s="391"/>
      <c r="F36" s="391"/>
      <c r="G36" s="391"/>
      <c r="H36" s="391"/>
      <c r="I36" s="391"/>
      <c r="J36" s="391"/>
      <c r="K36" s="391"/>
      <c r="L36" s="391"/>
      <c r="M36" s="392"/>
      <c r="N36" s="374" t="str">
        <f t="shared" si="0"/>
        <v/>
      </c>
      <c r="O36" s="375"/>
      <c r="P36" s="383">
        <v>29</v>
      </c>
      <c r="Q36" s="384"/>
      <c r="R36" s="385"/>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7"/>
      <c r="AQ36" s="372" t="str">
        <f t="shared" si="1"/>
        <v/>
      </c>
      <c r="AR36" s="373"/>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row>
    <row r="37" spans="2:87" ht="24" customHeight="1">
      <c r="B37" s="383">
        <v>30</v>
      </c>
      <c r="C37" s="384"/>
      <c r="D37" s="390"/>
      <c r="E37" s="391"/>
      <c r="F37" s="391"/>
      <c r="G37" s="391"/>
      <c r="H37" s="391"/>
      <c r="I37" s="391"/>
      <c r="J37" s="391"/>
      <c r="K37" s="391"/>
      <c r="L37" s="391"/>
      <c r="M37" s="392"/>
      <c r="N37" s="374" t="str">
        <f t="shared" si="0"/>
        <v/>
      </c>
      <c r="O37" s="375"/>
      <c r="P37" s="383">
        <v>30</v>
      </c>
      <c r="Q37" s="384"/>
      <c r="R37" s="385"/>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c r="AP37" s="387"/>
      <c r="AQ37" s="372" t="str">
        <f t="shared" si="1"/>
        <v/>
      </c>
      <c r="AR37" s="373"/>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row>
    <row r="38" spans="2:87" ht="24" customHeight="1">
      <c r="B38" s="383">
        <v>31</v>
      </c>
      <c r="C38" s="384"/>
      <c r="D38" s="390"/>
      <c r="E38" s="391"/>
      <c r="F38" s="391"/>
      <c r="G38" s="391"/>
      <c r="H38" s="391"/>
      <c r="I38" s="391"/>
      <c r="J38" s="391"/>
      <c r="K38" s="391"/>
      <c r="L38" s="391"/>
      <c r="M38" s="392"/>
      <c r="N38" s="374" t="str">
        <f t="shared" si="0"/>
        <v/>
      </c>
      <c r="O38" s="375"/>
      <c r="P38" s="383">
        <v>31</v>
      </c>
      <c r="Q38" s="384"/>
      <c r="R38" s="385"/>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7"/>
      <c r="AQ38" s="372" t="str">
        <f t="shared" si="1"/>
        <v/>
      </c>
      <c r="AR38" s="373"/>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row>
    <row r="39" spans="2:87" ht="24" customHeight="1">
      <c r="B39" s="383">
        <v>32</v>
      </c>
      <c r="C39" s="384"/>
      <c r="D39" s="390"/>
      <c r="E39" s="391"/>
      <c r="F39" s="391"/>
      <c r="G39" s="391"/>
      <c r="H39" s="391"/>
      <c r="I39" s="391"/>
      <c r="J39" s="391"/>
      <c r="K39" s="391"/>
      <c r="L39" s="391"/>
      <c r="M39" s="392"/>
      <c r="N39" s="374" t="str">
        <f t="shared" si="0"/>
        <v/>
      </c>
      <c r="O39" s="375"/>
      <c r="P39" s="383">
        <v>32</v>
      </c>
      <c r="Q39" s="384"/>
      <c r="R39" s="385"/>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7"/>
      <c r="AQ39" s="372" t="str">
        <f t="shared" si="1"/>
        <v/>
      </c>
      <c r="AR39" s="373"/>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row>
    <row r="40" spans="2:87" ht="24" customHeight="1">
      <c r="B40" s="383">
        <v>33</v>
      </c>
      <c r="C40" s="384"/>
      <c r="D40" s="390"/>
      <c r="E40" s="391"/>
      <c r="F40" s="391"/>
      <c r="G40" s="391"/>
      <c r="H40" s="391"/>
      <c r="I40" s="391"/>
      <c r="J40" s="391"/>
      <c r="K40" s="391"/>
      <c r="L40" s="391"/>
      <c r="M40" s="392"/>
      <c r="N40" s="374" t="str">
        <f t="shared" si="0"/>
        <v/>
      </c>
      <c r="O40" s="375"/>
      <c r="P40" s="383">
        <v>33</v>
      </c>
      <c r="Q40" s="384"/>
      <c r="R40" s="385"/>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7"/>
      <c r="AQ40" s="372" t="str">
        <f t="shared" si="1"/>
        <v/>
      </c>
      <c r="AR40" s="373"/>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row>
    <row r="41" spans="2:87" ht="24" customHeight="1">
      <c r="B41" s="383">
        <v>34</v>
      </c>
      <c r="C41" s="384"/>
      <c r="D41" s="390"/>
      <c r="E41" s="391"/>
      <c r="F41" s="391"/>
      <c r="G41" s="391"/>
      <c r="H41" s="391"/>
      <c r="I41" s="391"/>
      <c r="J41" s="391"/>
      <c r="K41" s="391"/>
      <c r="L41" s="391"/>
      <c r="M41" s="392"/>
      <c r="N41" s="374" t="str">
        <f t="shared" si="0"/>
        <v/>
      </c>
      <c r="O41" s="375"/>
      <c r="P41" s="383">
        <v>34</v>
      </c>
      <c r="Q41" s="384"/>
      <c r="R41" s="385"/>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7"/>
      <c r="AQ41" s="372" t="str">
        <f t="shared" si="1"/>
        <v/>
      </c>
      <c r="AR41" s="373"/>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row>
    <row r="42" spans="2:87" ht="24" customHeight="1">
      <c r="B42" s="383">
        <v>35</v>
      </c>
      <c r="C42" s="384"/>
      <c r="D42" s="390"/>
      <c r="E42" s="391"/>
      <c r="F42" s="391"/>
      <c r="G42" s="391"/>
      <c r="H42" s="391"/>
      <c r="I42" s="391"/>
      <c r="J42" s="391"/>
      <c r="K42" s="391"/>
      <c r="L42" s="391"/>
      <c r="M42" s="392"/>
      <c r="N42" s="374" t="str">
        <f t="shared" si="0"/>
        <v/>
      </c>
      <c r="O42" s="375"/>
      <c r="P42" s="383">
        <v>35</v>
      </c>
      <c r="Q42" s="384"/>
      <c r="R42" s="385"/>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7"/>
      <c r="AQ42" s="372" t="str">
        <f t="shared" si="1"/>
        <v/>
      </c>
      <c r="AR42" s="373"/>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row>
    <row r="43" spans="2:87" ht="24" customHeight="1">
      <c r="B43" s="383">
        <v>36</v>
      </c>
      <c r="C43" s="384"/>
      <c r="D43" s="390"/>
      <c r="E43" s="391"/>
      <c r="F43" s="391"/>
      <c r="G43" s="391"/>
      <c r="H43" s="391"/>
      <c r="I43" s="391"/>
      <c r="J43" s="391"/>
      <c r="K43" s="391"/>
      <c r="L43" s="391"/>
      <c r="M43" s="392"/>
      <c r="N43" s="374" t="str">
        <f t="shared" si="0"/>
        <v/>
      </c>
      <c r="O43" s="375"/>
      <c r="P43" s="383">
        <v>36</v>
      </c>
      <c r="Q43" s="384"/>
      <c r="R43" s="385"/>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7"/>
      <c r="AQ43" s="372" t="str">
        <f t="shared" si="1"/>
        <v/>
      </c>
      <c r="AR43" s="373"/>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row>
    <row r="44" spans="2:87" ht="24" customHeight="1">
      <c r="B44" s="383">
        <v>37</v>
      </c>
      <c r="C44" s="384"/>
      <c r="D44" s="390"/>
      <c r="E44" s="391"/>
      <c r="F44" s="391"/>
      <c r="G44" s="391"/>
      <c r="H44" s="391"/>
      <c r="I44" s="391"/>
      <c r="J44" s="391"/>
      <c r="K44" s="391"/>
      <c r="L44" s="391"/>
      <c r="M44" s="392"/>
      <c r="N44" s="374" t="str">
        <f t="shared" si="0"/>
        <v/>
      </c>
      <c r="O44" s="375"/>
      <c r="P44" s="383">
        <v>37</v>
      </c>
      <c r="Q44" s="384"/>
      <c r="R44" s="385"/>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7"/>
      <c r="AQ44" s="372" t="str">
        <f t="shared" si="1"/>
        <v/>
      </c>
      <c r="AR44" s="373"/>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row>
    <row r="45" spans="2:87" ht="24" customHeight="1">
      <c r="B45" s="383">
        <v>38</v>
      </c>
      <c r="C45" s="384"/>
      <c r="D45" s="390"/>
      <c r="E45" s="391"/>
      <c r="F45" s="391"/>
      <c r="G45" s="391"/>
      <c r="H45" s="391"/>
      <c r="I45" s="391"/>
      <c r="J45" s="391"/>
      <c r="K45" s="391"/>
      <c r="L45" s="391"/>
      <c r="M45" s="392"/>
      <c r="N45" s="374" t="str">
        <f t="shared" si="0"/>
        <v/>
      </c>
      <c r="O45" s="375"/>
      <c r="P45" s="383">
        <v>38</v>
      </c>
      <c r="Q45" s="384"/>
      <c r="R45" s="385"/>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7"/>
      <c r="AQ45" s="372" t="str">
        <f t="shared" si="1"/>
        <v/>
      </c>
      <c r="AR45" s="373"/>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row>
    <row r="46" spans="2:87" ht="24" customHeight="1">
      <c r="B46" s="383">
        <v>39</v>
      </c>
      <c r="C46" s="384"/>
      <c r="D46" s="390"/>
      <c r="E46" s="391"/>
      <c r="F46" s="391"/>
      <c r="G46" s="391"/>
      <c r="H46" s="391"/>
      <c r="I46" s="391"/>
      <c r="J46" s="391"/>
      <c r="K46" s="391"/>
      <c r="L46" s="391"/>
      <c r="M46" s="392"/>
      <c r="N46" s="374" t="str">
        <f t="shared" si="0"/>
        <v/>
      </c>
      <c r="O46" s="375"/>
      <c r="P46" s="383">
        <v>39</v>
      </c>
      <c r="Q46" s="384"/>
      <c r="R46" s="385"/>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7"/>
      <c r="AQ46" s="372" t="str">
        <f t="shared" si="1"/>
        <v/>
      </c>
      <c r="AR46" s="373"/>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row>
    <row r="47" spans="2:87" ht="24" customHeight="1">
      <c r="B47" s="383">
        <v>40</v>
      </c>
      <c r="C47" s="384"/>
      <c r="D47" s="390"/>
      <c r="E47" s="391"/>
      <c r="F47" s="391"/>
      <c r="G47" s="391"/>
      <c r="H47" s="391"/>
      <c r="I47" s="391"/>
      <c r="J47" s="391"/>
      <c r="K47" s="391"/>
      <c r="L47" s="391"/>
      <c r="M47" s="392"/>
      <c r="N47" s="374" t="str">
        <f t="shared" si="0"/>
        <v/>
      </c>
      <c r="O47" s="375"/>
      <c r="P47" s="383">
        <v>40</v>
      </c>
      <c r="Q47" s="384"/>
      <c r="R47" s="385"/>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7"/>
      <c r="AQ47" s="372" t="str">
        <f t="shared" si="1"/>
        <v/>
      </c>
      <c r="AR47" s="373"/>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row>
    <row r="48" spans="2:87" ht="24" customHeight="1">
      <c r="B48" s="383">
        <v>41</v>
      </c>
      <c r="C48" s="384"/>
      <c r="D48" s="390"/>
      <c r="E48" s="391"/>
      <c r="F48" s="391"/>
      <c r="G48" s="391"/>
      <c r="H48" s="391"/>
      <c r="I48" s="391"/>
      <c r="J48" s="391"/>
      <c r="K48" s="391"/>
      <c r="L48" s="391"/>
      <c r="M48" s="392"/>
      <c r="N48" s="374" t="str">
        <f t="shared" si="0"/>
        <v/>
      </c>
      <c r="O48" s="375"/>
      <c r="P48" s="383">
        <v>41</v>
      </c>
      <c r="Q48" s="384"/>
      <c r="R48" s="385"/>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7"/>
      <c r="AQ48" s="372" t="str">
        <f t="shared" si="1"/>
        <v/>
      </c>
      <c r="AR48" s="373"/>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row>
    <row r="49" spans="2:85" ht="24" customHeight="1">
      <c r="B49" s="383">
        <v>42</v>
      </c>
      <c r="C49" s="384"/>
      <c r="D49" s="390"/>
      <c r="E49" s="391"/>
      <c r="F49" s="391"/>
      <c r="G49" s="391"/>
      <c r="H49" s="391"/>
      <c r="I49" s="391"/>
      <c r="J49" s="391"/>
      <c r="K49" s="391"/>
      <c r="L49" s="391"/>
      <c r="M49" s="392"/>
      <c r="N49" s="374" t="str">
        <f t="shared" si="0"/>
        <v/>
      </c>
      <c r="O49" s="375"/>
      <c r="P49" s="383">
        <v>42</v>
      </c>
      <c r="Q49" s="384"/>
      <c r="R49" s="385"/>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7"/>
      <c r="AQ49" s="372" t="str">
        <f t="shared" si="1"/>
        <v/>
      </c>
      <c r="AR49" s="373"/>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row>
    <row r="50" spans="2:85" ht="24" customHeight="1">
      <c r="B50" s="383">
        <v>43</v>
      </c>
      <c r="C50" s="384"/>
      <c r="D50" s="390"/>
      <c r="E50" s="391"/>
      <c r="F50" s="391"/>
      <c r="G50" s="391"/>
      <c r="H50" s="391"/>
      <c r="I50" s="391"/>
      <c r="J50" s="391"/>
      <c r="K50" s="391"/>
      <c r="L50" s="391"/>
      <c r="M50" s="392"/>
      <c r="N50" s="374" t="str">
        <f t="shared" si="0"/>
        <v/>
      </c>
      <c r="O50" s="375"/>
      <c r="P50" s="383">
        <v>43</v>
      </c>
      <c r="Q50" s="384"/>
      <c r="R50" s="385"/>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7"/>
      <c r="AQ50" s="372" t="str">
        <f t="shared" si="1"/>
        <v/>
      </c>
      <c r="AR50" s="373"/>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row>
    <row r="51" spans="2:85" ht="24" customHeight="1">
      <c r="B51" s="383">
        <v>44</v>
      </c>
      <c r="C51" s="384"/>
      <c r="D51" s="390"/>
      <c r="E51" s="391"/>
      <c r="F51" s="391"/>
      <c r="G51" s="391"/>
      <c r="H51" s="391"/>
      <c r="I51" s="391"/>
      <c r="J51" s="391"/>
      <c r="K51" s="391"/>
      <c r="L51" s="391"/>
      <c r="M51" s="392"/>
      <c r="N51" s="374" t="str">
        <f t="shared" si="0"/>
        <v/>
      </c>
      <c r="O51" s="375"/>
      <c r="P51" s="383">
        <v>44</v>
      </c>
      <c r="Q51" s="384"/>
      <c r="R51" s="385"/>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7"/>
      <c r="AQ51" s="372" t="str">
        <f t="shared" si="1"/>
        <v/>
      </c>
      <c r="AR51" s="373"/>
    </row>
    <row r="52" spans="2:85" ht="24" customHeight="1">
      <c r="B52" s="383">
        <v>45</v>
      </c>
      <c r="C52" s="384"/>
      <c r="D52" s="390"/>
      <c r="E52" s="391"/>
      <c r="F52" s="391"/>
      <c r="G52" s="391"/>
      <c r="H52" s="391"/>
      <c r="I52" s="391"/>
      <c r="J52" s="391"/>
      <c r="K52" s="391"/>
      <c r="L52" s="391"/>
      <c r="M52" s="392"/>
      <c r="N52" s="374" t="str">
        <f t="shared" si="0"/>
        <v/>
      </c>
      <c r="O52" s="375"/>
      <c r="P52" s="383">
        <v>45</v>
      </c>
      <c r="Q52" s="384"/>
      <c r="R52" s="385"/>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7"/>
      <c r="AQ52" s="372" t="str">
        <f t="shared" si="1"/>
        <v/>
      </c>
      <c r="AR52" s="373"/>
    </row>
    <row r="53" spans="2:85" ht="24" customHeight="1">
      <c r="B53" s="383">
        <v>46</v>
      </c>
      <c r="C53" s="384"/>
      <c r="D53" s="390"/>
      <c r="E53" s="391"/>
      <c r="F53" s="391"/>
      <c r="G53" s="391"/>
      <c r="H53" s="391"/>
      <c r="I53" s="391"/>
      <c r="J53" s="391"/>
      <c r="K53" s="391"/>
      <c r="L53" s="391"/>
      <c r="M53" s="392"/>
      <c r="N53" s="374" t="str">
        <f t="shared" si="0"/>
        <v/>
      </c>
      <c r="O53" s="375"/>
      <c r="P53" s="383">
        <v>46</v>
      </c>
      <c r="Q53" s="384"/>
      <c r="R53" s="385"/>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7"/>
      <c r="AQ53" s="372" t="str">
        <f t="shared" si="1"/>
        <v/>
      </c>
      <c r="AR53" s="373"/>
    </row>
    <row r="54" spans="2:85" ht="24" customHeight="1">
      <c r="B54" s="383">
        <v>47</v>
      </c>
      <c r="C54" s="384"/>
      <c r="D54" s="390"/>
      <c r="E54" s="391"/>
      <c r="F54" s="391"/>
      <c r="G54" s="391"/>
      <c r="H54" s="391"/>
      <c r="I54" s="391"/>
      <c r="J54" s="391"/>
      <c r="K54" s="391"/>
      <c r="L54" s="391"/>
      <c r="M54" s="392"/>
      <c r="N54" s="374" t="str">
        <f t="shared" si="0"/>
        <v/>
      </c>
      <c r="O54" s="375"/>
      <c r="P54" s="383">
        <v>47</v>
      </c>
      <c r="Q54" s="384"/>
      <c r="R54" s="385"/>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7"/>
      <c r="AQ54" s="372" t="str">
        <f t="shared" si="1"/>
        <v/>
      </c>
      <c r="AR54" s="373"/>
    </row>
    <row r="55" spans="2:85" ht="24" customHeight="1">
      <c r="B55" s="383">
        <v>48</v>
      </c>
      <c r="C55" s="384"/>
      <c r="D55" s="390"/>
      <c r="E55" s="391"/>
      <c r="F55" s="391"/>
      <c r="G55" s="391"/>
      <c r="H55" s="391"/>
      <c r="I55" s="391"/>
      <c r="J55" s="391"/>
      <c r="K55" s="391"/>
      <c r="L55" s="391"/>
      <c r="M55" s="392"/>
      <c r="N55" s="374" t="str">
        <f t="shared" si="0"/>
        <v/>
      </c>
      <c r="O55" s="375"/>
      <c r="P55" s="383">
        <v>48</v>
      </c>
      <c r="Q55" s="384"/>
      <c r="R55" s="385"/>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7"/>
      <c r="AQ55" s="372" t="str">
        <f t="shared" si="1"/>
        <v/>
      </c>
      <c r="AR55" s="373"/>
    </row>
    <row r="56" spans="2:85" ht="24" customHeight="1">
      <c r="B56" s="383">
        <v>49</v>
      </c>
      <c r="C56" s="384"/>
      <c r="D56" s="390"/>
      <c r="E56" s="391"/>
      <c r="F56" s="391"/>
      <c r="G56" s="391"/>
      <c r="H56" s="391"/>
      <c r="I56" s="391"/>
      <c r="J56" s="391"/>
      <c r="K56" s="391"/>
      <c r="L56" s="391"/>
      <c r="M56" s="392"/>
      <c r="N56" s="374" t="str">
        <f t="shared" si="0"/>
        <v/>
      </c>
      <c r="O56" s="375"/>
      <c r="P56" s="383">
        <v>49</v>
      </c>
      <c r="Q56" s="384"/>
      <c r="R56" s="385"/>
      <c r="S56" s="386"/>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7"/>
      <c r="AQ56" s="372" t="str">
        <f t="shared" si="1"/>
        <v/>
      </c>
      <c r="AR56" s="373"/>
    </row>
    <row r="57" spans="2:85" ht="24" customHeight="1">
      <c r="B57" s="383">
        <v>50</v>
      </c>
      <c r="C57" s="384"/>
      <c r="D57" s="390"/>
      <c r="E57" s="391"/>
      <c r="F57" s="391"/>
      <c r="G57" s="391"/>
      <c r="H57" s="391"/>
      <c r="I57" s="391"/>
      <c r="J57" s="391"/>
      <c r="K57" s="391"/>
      <c r="L57" s="391"/>
      <c r="M57" s="392"/>
      <c r="N57" s="374" t="str">
        <f t="shared" si="0"/>
        <v/>
      </c>
      <c r="O57" s="375"/>
      <c r="P57" s="383">
        <v>50</v>
      </c>
      <c r="Q57" s="384"/>
      <c r="R57" s="385"/>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7"/>
      <c r="AQ57" s="372" t="str">
        <f t="shared" si="1"/>
        <v/>
      </c>
      <c r="AR57" s="373"/>
    </row>
    <row r="58" spans="2:85" ht="24" customHeight="1">
      <c r="B58" s="383">
        <v>51</v>
      </c>
      <c r="C58" s="384"/>
      <c r="D58" s="390"/>
      <c r="E58" s="391"/>
      <c r="F58" s="391"/>
      <c r="G58" s="391"/>
      <c r="H58" s="391"/>
      <c r="I58" s="391"/>
      <c r="J58" s="391"/>
      <c r="K58" s="391"/>
      <c r="L58" s="391"/>
      <c r="M58" s="392"/>
      <c r="N58" s="374" t="str">
        <f t="shared" si="0"/>
        <v/>
      </c>
      <c r="O58" s="375"/>
      <c r="P58" s="383">
        <v>51</v>
      </c>
      <c r="Q58" s="384"/>
      <c r="R58" s="385"/>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7"/>
      <c r="AQ58" s="372" t="str">
        <f t="shared" si="1"/>
        <v/>
      </c>
      <c r="AR58" s="373"/>
    </row>
    <row r="59" spans="2:85" ht="24" customHeight="1">
      <c r="B59" s="383">
        <v>52</v>
      </c>
      <c r="C59" s="384"/>
      <c r="D59" s="390"/>
      <c r="E59" s="391"/>
      <c r="F59" s="391"/>
      <c r="G59" s="391"/>
      <c r="H59" s="391"/>
      <c r="I59" s="391"/>
      <c r="J59" s="391"/>
      <c r="K59" s="391"/>
      <c r="L59" s="391"/>
      <c r="M59" s="392"/>
      <c r="N59" s="374" t="str">
        <f t="shared" si="0"/>
        <v/>
      </c>
      <c r="O59" s="375"/>
      <c r="P59" s="383">
        <v>52</v>
      </c>
      <c r="Q59" s="384"/>
      <c r="R59" s="385"/>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7"/>
      <c r="AQ59" s="372" t="str">
        <f t="shared" si="1"/>
        <v/>
      </c>
      <c r="AR59" s="373"/>
    </row>
    <row r="60" spans="2:85" ht="24" customHeight="1">
      <c r="B60" s="383">
        <v>53</v>
      </c>
      <c r="C60" s="384"/>
      <c r="D60" s="390"/>
      <c r="E60" s="391"/>
      <c r="F60" s="391"/>
      <c r="G60" s="391"/>
      <c r="H60" s="391"/>
      <c r="I60" s="391"/>
      <c r="J60" s="391"/>
      <c r="K60" s="391"/>
      <c r="L60" s="391"/>
      <c r="M60" s="392"/>
      <c r="N60" s="374" t="str">
        <f t="shared" si="0"/>
        <v/>
      </c>
      <c r="O60" s="375"/>
      <c r="P60" s="383">
        <v>53</v>
      </c>
      <c r="Q60" s="384"/>
      <c r="R60" s="385"/>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7"/>
      <c r="AQ60" s="372" t="str">
        <f t="shared" si="1"/>
        <v/>
      </c>
      <c r="AR60" s="373"/>
    </row>
    <row r="61" spans="2:85" ht="24" customHeight="1">
      <c r="B61" s="383">
        <v>54</v>
      </c>
      <c r="C61" s="384"/>
      <c r="D61" s="390"/>
      <c r="E61" s="391"/>
      <c r="F61" s="391"/>
      <c r="G61" s="391"/>
      <c r="H61" s="391"/>
      <c r="I61" s="391"/>
      <c r="J61" s="391"/>
      <c r="K61" s="391"/>
      <c r="L61" s="391"/>
      <c r="M61" s="392"/>
      <c r="N61" s="374" t="str">
        <f t="shared" si="0"/>
        <v/>
      </c>
      <c r="O61" s="375"/>
      <c r="P61" s="383">
        <v>54</v>
      </c>
      <c r="Q61" s="384"/>
      <c r="R61" s="385"/>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7"/>
      <c r="AQ61" s="372" t="str">
        <f t="shared" si="1"/>
        <v/>
      </c>
      <c r="AR61" s="373"/>
    </row>
    <row r="62" spans="2:85" ht="24" customHeight="1">
      <c r="B62" s="383">
        <v>55</v>
      </c>
      <c r="C62" s="384"/>
      <c r="D62" s="390"/>
      <c r="E62" s="391"/>
      <c r="F62" s="391"/>
      <c r="G62" s="391"/>
      <c r="H62" s="391"/>
      <c r="I62" s="391"/>
      <c r="J62" s="391"/>
      <c r="K62" s="391"/>
      <c r="L62" s="391"/>
      <c r="M62" s="392"/>
      <c r="N62" s="374" t="str">
        <f t="shared" si="0"/>
        <v/>
      </c>
      <c r="O62" s="375"/>
      <c r="P62" s="383">
        <v>55</v>
      </c>
      <c r="Q62" s="384"/>
      <c r="R62" s="385"/>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7"/>
      <c r="AQ62" s="372" t="str">
        <f t="shared" si="1"/>
        <v/>
      </c>
      <c r="AR62" s="373"/>
    </row>
    <row r="63" spans="2:85" ht="24" customHeight="1">
      <c r="B63" s="383">
        <v>56</v>
      </c>
      <c r="C63" s="384"/>
      <c r="D63" s="390"/>
      <c r="E63" s="391"/>
      <c r="F63" s="391"/>
      <c r="G63" s="391"/>
      <c r="H63" s="391"/>
      <c r="I63" s="391"/>
      <c r="J63" s="391"/>
      <c r="K63" s="391"/>
      <c r="L63" s="391"/>
      <c r="M63" s="392"/>
      <c r="N63" s="374" t="str">
        <f t="shared" si="0"/>
        <v/>
      </c>
      <c r="O63" s="375"/>
      <c r="P63" s="383">
        <v>56</v>
      </c>
      <c r="Q63" s="384"/>
      <c r="R63" s="385"/>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7"/>
      <c r="AQ63" s="372" t="str">
        <f t="shared" si="1"/>
        <v/>
      </c>
      <c r="AR63" s="373"/>
    </row>
    <row r="64" spans="2:85" ht="24" customHeight="1">
      <c r="B64" s="383">
        <v>57</v>
      </c>
      <c r="C64" s="384"/>
      <c r="D64" s="390"/>
      <c r="E64" s="391"/>
      <c r="F64" s="391"/>
      <c r="G64" s="391"/>
      <c r="H64" s="391"/>
      <c r="I64" s="391"/>
      <c r="J64" s="391"/>
      <c r="K64" s="391"/>
      <c r="L64" s="391"/>
      <c r="M64" s="392"/>
      <c r="N64" s="374" t="str">
        <f t="shared" si="0"/>
        <v/>
      </c>
      <c r="O64" s="375"/>
      <c r="P64" s="383">
        <v>57</v>
      </c>
      <c r="Q64" s="384"/>
      <c r="R64" s="385"/>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7"/>
      <c r="AQ64" s="372" t="str">
        <f t="shared" si="1"/>
        <v/>
      </c>
      <c r="AR64" s="373"/>
    </row>
    <row r="65" spans="2:44" ht="24" customHeight="1">
      <c r="B65" s="383">
        <v>58</v>
      </c>
      <c r="C65" s="384"/>
      <c r="D65" s="390"/>
      <c r="E65" s="391"/>
      <c r="F65" s="391"/>
      <c r="G65" s="391"/>
      <c r="H65" s="391"/>
      <c r="I65" s="391"/>
      <c r="J65" s="391"/>
      <c r="K65" s="391"/>
      <c r="L65" s="391"/>
      <c r="M65" s="392"/>
      <c r="N65" s="374" t="str">
        <f t="shared" si="0"/>
        <v/>
      </c>
      <c r="O65" s="375"/>
      <c r="P65" s="383">
        <v>58</v>
      </c>
      <c r="Q65" s="384"/>
      <c r="R65" s="385"/>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7"/>
      <c r="AQ65" s="372" t="str">
        <f t="shared" si="1"/>
        <v/>
      </c>
      <c r="AR65" s="373"/>
    </row>
    <row r="66" spans="2:44" ht="24" customHeight="1">
      <c r="B66" s="383">
        <v>59</v>
      </c>
      <c r="C66" s="384"/>
      <c r="D66" s="390"/>
      <c r="E66" s="391"/>
      <c r="F66" s="391"/>
      <c r="G66" s="391"/>
      <c r="H66" s="391"/>
      <c r="I66" s="391"/>
      <c r="J66" s="391"/>
      <c r="K66" s="391"/>
      <c r="L66" s="391"/>
      <c r="M66" s="392"/>
      <c r="N66" s="374" t="str">
        <f t="shared" si="0"/>
        <v/>
      </c>
      <c r="O66" s="375"/>
      <c r="P66" s="383">
        <v>59</v>
      </c>
      <c r="Q66" s="384"/>
      <c r="R66" s="385"/>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7"/>
      <c r="AQ66" s="372" t="str">
        <f t="shared" si="1"/>
        <v/>
      </c>
      <c r="AR66" s="373"/>
    </row>
    <row r="67" spans="2:44" ht="24" customHeight="1">
      <c r="B67" s="383">
        <v>60</v>
      </c>
      <c r="C67" s="384"/>
      <c r="D67" s="390"/>
      <c r="E67" s="391"/>
      <c r="F67" s="391"/>
      <c r="G67" s="391"/>
      <c r="H67" s="391"/>
      <c r="I67" s="391"/>
      <c r="J67" s="391"/>
      <c r="K67" s="391"/>
      <c r="L67" s="391"/>
      <c r="M67" s="392"/>
      <c r="N67" s="374" t="str">
        <f t="shared" si="0"/>
        <v/>
      </c>
      <c r="O67" s="375"/>
      <c r="P67" s="383">
        <v>60</v>
      </c>
      <c r="Q67" s="384"/>
      <c r="R67" s="385"/>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7"/>
      <c r="AQ67" s="372" t="str">
        <f t="shared" si="1"/>
        <v/>
      </c>
      <c r="AR67" s="373"/>
    </row>
    <row r="68" spans="2:44" ht="24" customHeight="1">
      <c r="B68" s="383">
        <v>61</v>
      </c>
      <c r="C68" s="384"/>
      <c r="D68" s="390"/>
      <c r="E68" s="391"/>
      <c r="F68" s="391"/>
      <c r="G68" s="391"/>
      <c r="H68" s="391"/>
      <c r="I68" s="391"/>
      <c r="J68" s="391"/>
      <c r="K68" s="391"/>
      <c r="L68" s="391"/>
      <c r="M68" s="392"/>
      <c r="N68" s="374" t="str">
        <f t="shared" si="0"/>
        <v/>
      </c>
      <c r="O68" s="375"/>
      <c r="P68" s="383">
        <v>61</v>
      </c>
      <c r="Q68" s="384"/>
      <c r="R68" s="385"/>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7"/>
      <c r="AQ68" s="372" t="str">
        <f t="shared" si="1"/>
        <v/>
      </c>
      <c r="AR68" s="373"/>
    </row>
    <row r="69" spans="2:44" ht="24" customHeight="1">
      <c r="B69" s="383">
        <v>62</v>
      </c>
      <c r="C69" s="384"/>
      <c r="D69" s="390"/>
      <c r="E69" s="391"/>
      <c r="F69" s="391"/>
      <c r="G69" s="391"/>
      <c r="H69" s="391"/>
      <c r="I69" s="391"/>
      <c r="J69" s="391"/>
      <c r="K69" s="391"/>
      <c r="L69" s="391"/>
      <c r="M69" s="392"/>
      <c r="N69" s="374" t="str">
        <f t="shared" si="0"/>
        <v/>
      </c>
      <c r="O69" s="375"/>
      <c r="P69" s="383">
        <v>62</v>
      </c>
      <c r="Q69" s="384"/>
      <c r="R69" s="385"/>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7"/>
      <c r="AQ69" s="372" t="str">
        <f t="shared" si="1"/>
        <v/>
      </c>
      <c r="AR69" s="373"/>
    </row>
    <row r="70" spans="2:44" ht="24" customHeight="1">
      <c r="B70" s="383">
        <v>63</v>
      </c>
      <c r="C70" s="384"/>
      <c r="D70" s="390"/>
      <c r="E70" s="391"/>
      <c r="F70" s="391"/>
      <c r="G70" s="391"/>
      <c r="H70" s="391"/>
      <c r="I70" s="391"/>
      <c r="J70" s="391"/>
      <c r="K70" s="391"/>
      <c r="L70" s="391"/>
      <c r="M70" s="392"/>
      <c r="N70" s="374" t="str">
        <f t="shared" si="0"/>
        <v/>
      </c>
      <c r="O70" s="375"/>
      <c r="P70" s="383">
        <v>63</v>
      </c>
      <c r="Q70" s="384"/>
      <c r="R70" s="385"/>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7"/>
      <c r="AQ70" s="372" t="str">
        <f t="shared" si="1"/>
        <v/>
      </c>
      <c r="AR70" s="373"/>
    </row>
    <row r="71" spans="2:44" ht="24" customHeight="1">
      <c r="B71" s="383">
        <v>64</v>
      </c>
      <c r="C71" s="384"/>
      <c r="D71" s="390"/>
      <c r="E71" s="391"/>
      <c r="F71" s="391"/>
      <c r="G71" s="391"/>
      <c r="H71" s="391"/>
      <c r="I71" s="391"/>
      <c r="J71" s="391"/>
      <c r="K71" s="391"/>
      <c r="L71" s="391"/>
      <c r="M71" s="392"/>
      <c r="N71" s="374" t="str">
        <f t="shared" si="0"/>
        <v/>
      </c>
      <c r="O71" s="375"/>
      <c r="P71" s="383">
        <v>64</v>
      </c>
      <c r="Q71" s="384"/>
      <c r="R71" s="385"/>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c r="AP71" s="387"/>
      <c r="AQ71" s="372" t="str">
        <f t="shared" si="1"/>
        <v/>
      </c>
      <c r="AR71" s="373"/>
    </row>
    <row r="72" spans="2:44" ht="24" customHeight="1">
      <c r="B72" s="383">
        <v>65</v>
      </c>
      <c r="C72" s="384"/>
      <c r="D72" s="390"/>
      <c r="E72" s="391"/>
      <c r="F72" s="391"/>
      <c r="G72" s="391"/>
      <c r="H72" s="391"/>
      <c r="I72" s="391"/>
      <c r="J72" s="391"/>
      <c r="K72" s="391"/>
      <c r="L72" s="391"/>
      <c r="M72" s="392"/>
      <c r="N72" s="374" t="str">
        <f t="shared" si="0"/>
        <v/>
      </c>
      <c r="O72" s="375"/>
      <c r="P72" s="383">
        <v>65</v>
      </c>
      <c r="Q72" s="384"/>
      <c r="R72" s="385"/>
      <c r="S72" s="386"/>
      <c r="T72" s="386"/>
      <c r="U72" s="386"/>
      <c r="V72" s="386"/>
      <c r="W72" s="386"/>
      <c r="X72" s="386"/>
      <c r="Y72" s="386"/>
      <c r="Z72" s="386"/>
      <c r="AA72" s="386"/>
      <c r="AB72" s="386"/>
      <c r="AC72" s="386"/>
      <c r="AD72" s="386"/>
      <c r="AE72" s="386"/>
      <c r="AF72" s="386"/>
      <c r="AG72" s="386"/>
      <c r="AH72" s="386"/>
      <c r="AI72" s="386"/>
      <c r="AJ72" s="386"/>
      <c r="AK72" s="386"/>
      <c r="AL72" s="386"/>
      <c r="AM72" s="386"/>
      <c r="AN72" s="386"/>
      <c r="AO72" s="386"/>
      <c r="AP72" s="387"/>
      <c r="AQ72" s="372" t="str">
        <f t="shared" si="1"/>
        <v/>
      </c>
      <c r="AR72" s="373"/>
    </row>
    <row r="73" spans="2:44" ht="24" customHeight="1">
      <c r="B73" s="383">
        <v>66</v>
      </c>
      <c r="C73" s="384"/>
      <c r="D73" s="390"/>
      <c r="E73" s="391"/>
      <c r="F73" s="391"/>
      <c r="G73" s="391"/>
      <c r="H73" s="391"/>
      <c r="I73" s="391"/>
      <c r="J73" s="391"/>
      <c r="K73" s="391"/>
      <c r="L73" s="391"/>
      <c r="M73" s="392"/>
      <c r="N73" s="374" t="str">
        <f t="shared" ref="N73:N107" si="2">IF(COUNTIF(D73,"*/*")&gt;0,"Error","")</f>
        <v/>
      </c>
      <c r="O73" s="375"/>
      <c r="P73" s="383">
        <v>66</v>
      </c>
      <c r="Q73" s="384"/>
      <c r="R73" s="385"/>
      <c r="S73" s="386"/>
      <c r="T73" s="386"/>
      <c r="U73" s="386"/>
      <c r="V73" s="386"/>
      <c r="W73" s="386"/>
      <c r="X73" s="386"/>
      <c r="Y73" s="386"/>
      <c r="Z73" s="386"/>
      <c r="AA73" s="386"/>
      <c r="AB73" s="386"/>
      <c r="AC73" s="386"/>
      <c r="AD73" s="386"/>
      <c r="AE73" s="386"/>
      <c r="AF73" s="386"/>
      <c r="AG73" s="386"/>
      <c r="AH73" s="386"/>
      <c r="AI73" s="386"/>
      <c r="AJ73" s="386"/>
      <c r="AK73" s="386"/>
      <c r="AL73" s="386"/>
      <c r="AM73" s="386"/>
      <c r="AN73" s="386"/>
      <c r="AO73" s="386"/>
      <c r="AP73" s="387"/>
      <c r="AQ73" s="372" t="str">
        <f t="shared" ref="AQ73:AQ107" si="3">IF(AND(LENB(R73)&gt;500),"Error","")</f>
        <v/>
      </c>
      <c r="AR73" s="373"/>
    </row>
    <row r="74" spans="2:44" ht="24" customHeight="1">
      <c r="B74" s="383">
        <v>67</v>
      </c>
      <c r="C74" s="384"/>
      <c r="D74" s="390"/>
      <c r="E74" s="391"/>
      <c r="F74" s="391"/>
      <c r="G74" s="391"/>
      <c r="H74" s="391"/>
      <c r="I74" s="391"/>
      <c r="J74" s="391"/>
      <c r="K74" s="391"/>
      <c r="L74" s="391"/>
      <c r="M74" s="392"/>
      <c r="N74" s="374" t="str">
        <f t="shared" si="2"/>
        <v/>
      </c>
      <c r="O74" s="375"/>
      <c r="P74" s="383">
        <v>67</v>
      </c>
      <c r="Q74" s="384"/>
      <c r="R74" s="385"/>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7"/>
      <c r="AQ74" s="372" t="str">
        <f t="shared" si="3"/>
        <v/>
      </c>
      <c r="AR74" s="373"/>
    </row>
    <row r="75" spans="2:44" ht="24" customHeight="1">
      <c r="B75" s="383">
        <v>68</v>
      </c>
      <c r="C75" s="384"/>
      <c r="D75" s="390"/>
      <c r="E75" s="391"/>
      <c r="F75" s="391"/>
      <c r="G75" s="391"/>
      <c r="H75" s="391"/>
      <c r="I75" s="391"/>
      <c r="J75" s="391"/>
      <c r="K75" s="391"/>
      <c r="L75" s="391"/>
      <c r="M75" s="392"/>
      <c r="N75" s="374" t="str">
        <f t="shared" si="2"/>
        <v/>
      </c>
      <c r="O75" s="375"/>
      <c r="P75" s="383">
        <v>68</v>
      </c>
      <c r="Q75" s="384"/>
      <c r="R75" s="385"/>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7"/>
      <c r="AQ75" s="372" t="str">
        <f t="shared" si="3"/>
        <v/>
      </c>
      <c r="AR75" s="373"/>
    </row>
    <row r="76" spans="2:44" ht="24" customHeight="1">
      <c r="B76" s="383">
        <v>69</v>
      </c>
      <c r="C76" s="384"/>
      <c r="D76" s="390"/>
      <c r="E76" s="391"/>
      <c r="F76" s="391"/>
      <c r="G76" s="391"/>
      <c r="H76" s="391"/>
      <c r="I76" s="391"/>
      <c r="J76" s="391"/>
      <c r="K76" s="391"/>
      <c r="L76" s="391"/>
      <c r="M76" s="392"/>
      <c r="N76" s="374" t="str">
        <f t="shared" si="2"/>
        <v/>
      </c>
      <c r="O76" s="375"/>
      <c r="P76" s="383">
        <v>69</v>
      </c>
      <c r="Q76" s="384"/>
      <c r="R76" s="385"/>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c r="AP76" s="387"/>
      <c r="AQ76" s="372" t="str">
        <f t="shared" si="3"/>
        <v/>
      </c>
      <c r="AR76" s="373"/>
    </row>
    <row r="77" spans="2:44" ht="24" customHeight="1">
      <c r="B77" s="383">
        <v>70</v>
      </c>
      <c r="C77" s="384"/>
      <c r="D77" s="390"/>
      <c r="E77" s="391"/>
      <c r="F77" s="391"/>
      <c r="G77" s="391"/>
      <c r="H77" s="391"/>
      <c r="I77" s="391"/>
      <c r="J77" s="391"/>
      <c r="K77" s="391"/>
      <c r="L77" s="391"/>
      <c r="M77" s="392"/>
      <c r="N77" s="374" t="str">
        <f t="shared" si="2"/>
        <v/>
      </c>
      <c r="O77" s="375"/>
      <c r="P77" s="383">
        <v>70</v>
      </c>
      <c r="Q77" s="384"/>
      <c r="R77" s="385"/>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c r="AP77" s="387"/>
      <c r="AQ77" s="372" t="str">
        <f t="shared" si="3"/>
        <v/>
      </c>
      <c r="AR77" s="373"/>
    </row>
    <row r="78" spans="2:44" ht="24" customHeight="1">
      <c r="B78" s="383">
        <v>71</v>
      </c>
      <c r="C78" s="384"/>
      <c r="D78" s="390"/>
      <c r="E78" s="391"/>
      <c r="F78" s="391"/>
      <c r="G78" s="391"/>
      <c r="H78" s="391"/>
      <c r="I78" s="391"/>
      <c r="J78" s="391"/>
      <c r="K78" s="391"/>
      <c r="L78" s="391"/>
      <c r="M78" s="392"/>
      <c r="N78" s="374" t="str">
        <f t="shared" si="2"/>
        <v/>
      </c>
      <c r="O78" s="375"/>
      <c r="P78" s="383">
        <v>71</v>
      </c>
      <c r="Q78" s="384"/>
      <c r="R78" s="385"/>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7"/>
      <c r="AQ78" s="372" t="str">
        <f t="shared" si="3"/>
        <v/>
      </c>
      <c r="AR78" s="373"/>
    </row>
    <row r="79" spans="2:44" ht="24" customHeight="1">
      <c r="B79" s="383">
        <v>72</v>
      </c>
      <c r="C79" s="384"/>
      <c r="D79" s="390"/>
      <c r="E79" s="391"/>
      <c r="F79" s="391"/>
      <c r="G79" s="391"/>
      <c r="H79" s="391"/>
      <c r="I79" s="391"/>
      <c r="J79" s="391"/>
      <c r="K79" s="391"/>
      <c r="L79" s="391"/>
      <c r="M79" s="392"/>
      <c r="N79" s="374" t="str">
        <f t="shared" si="2"/>
        <v/>
      </c>
      <c r="O79" s="375"/>
      <c r="P79" s="383">
        <v>72</v>
      </c>
      <c r="Q79" s="384"/>
      <c r="R79" s="385"/>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7"/>
      <c r="AQ79" s="372" t="str">
        <f t="shared" si="3"/>
        <v/>
      </c>
      <c r="AR79" s="373"/>
    </row>
    <row r="80" spans="2:44" ht="24" customHeight="1">
      <c r="B80" s="383">
        <v>73</v>
      </c>
      <c r="C80" s="384"/>
      <c r="D80" s="390"/>
      <c r="E80" s="391"/>
      <c r="F80" s="391"/>
      <c r="G80" s="391"/>
      <c r="H80" s="391"/>
      <c r="I80" s="391"/>
      <c r="J80" s="391"/>
      <c r="K80" s="391"/>
      <c r="L80" s="391"/>
      <c r="M80" s="392"/>
      <c r="N80" s="374" t="str">
        <f t="shared" si="2"/>
        <v/>
      </c>
      <c r="O80" s="375"/>
      <c r="P80" s="383">
        <v>73</v>
      </c>
      <c r="Q80" s="384"/>
      <c r="R80" s="385"/>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7"/>
      <c r="AQ80" s="372" t="str">
        <f t="shared" si="3"/>
        <v/>
      </c>
      <c r="AR80" s="373"/>
    </row>
    <row r="81" spans="2:44" ht="24" customHeight="1">
      <c r="B81" s="383">
        <v>74</v>
      </c>
      <c r="C81" s="384"/>
      <c r="D81" s="390"/>
      <c r="E81" s="391"/>
      <c r="F81" s="391"/>
      <c r="G81" s="391"/>
      <c r="H81" s="391"/>
      <c r="I81" s="391"/>
      <c r="J81" s="391"/>
      <c r="K81" s="391"/>
      <c r="L81" s="391"/>
      <c r="M81" s="392"/>
      <c r="N81" s="374" t="str">
        <f t="shared" si="2"/>
        <v/>
      </c>
      <c r="O81" s="375"/>
      <c r="P81" s="383">
        <v>74</v>
      </c>
      <c r="Q81" s="384"/>
      <c r="R81" s="385"/>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7"/>
      <c r="AQ81" s="372" t="str">
        <f t="shared" si="3"/>
        <v/>
      </c>
      <c r="AR81" s="373"/>
    </row>
    <row r="82" spans="2:44" ht="24" customHeight="1">
      <c r="B82" s="383">
        <v>75</v>
      </c>
      <c r="C82" s="384"/>
      <c r="D82" s="390"/>
      <c r="E82" s="391"/>
      <c r="F82" s="391"/>
      <c r="G82" s="391"/>
      <c r="H82" s="391"/>
      <c r="I82" s="391"/>
      <c r="J82" s="391"/>
      <c r="K82" s="391"/>
      <c r="L82" s="391"/>
      <c r="M82" s="392"/>
      <c r="N82" s="374" t="str">
        <f t="shared" si="2"/>
        <v/>
      </c>
      <c r="O82" s="375"/>
      <c r="P82" s="383">
        <v>75</v>
      </c>
      <c r="Q82" s="384"/>
      <c r="R82" s="385"/>
      <c r="S82" s="386"/>
      <c r="T82" s="386"/>
      <c r="U82" s="386"/>
      <c r="V82" s="386"/>
      <c r="W82" s="386"/>
      <c r="X82" s="386"/>
      <c r="Y82" s="386"/>
      <c r="Z82" s="386"/>
      <c r="AA82" s="386"/>
      <c r="AB82" s="386"/>
      <c r="AC82" s="386"/>
      <c r="AD82" s="386"/>
      <c r="AE82" s="386"/>
      <c r="AF82" s="386"/>
      <c r="AG82" s="386"/>
      <c r="AH82" s="386"/>
      <c r="AI82" s="386"/>
      <c r="AJ82" s="386"/>
      <c r="AK82" s="386"/>
      <c r="AL82" s="386"/>
      <c r="AM82" s="386"/>
      <c r="AN82" s="386"/>
      <c r="AO82" s="386"/>
      <c r="AP82" s="387"/>
      <c r="AQ82" s="372" t="str">
        <f t="shared" si="3"/>
        <v/>
      </c>
      <c r="AR82" s="373"/>
    </row>
    <row r="83" spans="2:44" ht="24" customHeight="1">
      <c r="B83" s="383">
        <v>76</v>
      </c>
      <c r="C83" s="384"/>
      <c r="D83" s="390"/>
      <c r="E83" s="391"/>
      <c r="F83" s="391"/>
      <c r="G83" s="391"/>
      <c r="H83" s="391"/>
      <c r="I83" s="391"/>
      <c r="J83" s="391"/>
      <c r="K83" s="391"/>
      <c r="L83" s="391"/>
      <c r="M83" s="392"/>
      <c r="N83" s="374" t="str">
        <f t="shared" si="2"/>
        <v/>
      </c>
      <c r="O83" s="375"/>
      <c r="P83" s="383">
        <v>76</v>
      </c>
      <c r="Q83" s="384"/>
      <c r="R83" s="385"/>
      <c r="S83" s="386"/>
      <c r="T83" s="386"/>
      <c r="U83" s="386"/>
      <c r="V83" s="386"/>
      <c r="W83" s="386"/>
      <c r="X83" s="386"/>
      <c r="Y83" s="386"/>
      <c r="Z83" s="386"/>
      <c r="AA83" s="386"/>
      <c r="AB83" s="386"/>
      <c r="AC83" s="386"/>
      <c r="AD83" s="386"/>
      <c r="AE83" s="386"/>
      <c r="AF83" s="386"/>
      <c r="AG83" s="386"/>
      <c r="AH83" s="386"/>
      <c r="AI83" s="386"/>
      <c r="AJ83" s="386"/>
      <c r="AK83" s="386"/>
      <c r="AL83" s="386"/>
      <c r="AM83" s="386"/>
      <c r="AN83" s="386"/>
      <c r="AO83" s="386"/>
      <c r="AP83" s="387"/>
      <c r="AQ83" s="372" t="str">
        <f t="shared" si="3"/>
        <v/>
      </c>
      <c r="AR83" s="373"/>
    </row>
    <row r="84" spans="2:44" ht="24" customHeight="1">
      <c r="B84" s="383">
        <v>77</v>
      </c>
      <c r="C84" s="384"/>
      <c r="D84" s="390"/>
      <c r="E84" s="391"/>
      <c r="F84" s="391"/>
      <c r="G84" s="391"/>
      <c r="H84" s="391"/>
      <c r="I84" s="391"/>
      <c r="J84" s="391"/>
      <c r="K84" s="391"/>
      <c r="L84" s="391"/>
      <c r="M84" s="392"/>
      <c r="N84" s="374" t="str">
        <f t="shared" si="2"/>
        <v/>
      </c>
      <c r="O84" s="375"/>
      <c r="P84" s="383">
        <v>77</v>
      </c>
      <c r="Q84" s="384"/>
      <c r="R84" s="385"/>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7"/>
      <c r="AQ84" s="372" t="str">
        <f t="shared" si="3"/>
        <v/>
      </c>
      <c r="AR84" s="373"/>
    </row>
    <row r="85" spans="2:44" ht="24" customHeight="1">
      <c r="B85" s="383">
        <v>78</v>
      </c>
      <c r="C85" s="384"/>
      <c r="D85" s="390"/>
      <c r="E85" s="391"/>
      <c r="F85" s="391"/>
      <c r="G85" s="391"/>
      <c r="H85" s="391"/>
      <c r="I85" s="391"/>
      <c r="J85" s="391"/>
      <c r="K85" s="391"/>
      <c r="L85" s="391"/>
      <c r="M85" s="392"/>
      <c r="N85" s="374" t="str">
        <f t="shared" si="2"/>
        <v/>
      </c>
      <c r="O85" s="375"/>
      <c r="P85" s="383">
        <v>78</v>
      </c>
      <c r="Q85" s="384"/>
      <c r="R85" s="385"/>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7"/>
      <c r="AQ85" s="372" t="str">
        <f t="shared" si="3"/>
        <v/>
      </c>
      <c r="AR85" s="373"/>
    </row>
    <row r="86" spans="2:44" ht="24" customHeight="1">
      <c r="B86" s="383">
        <v>79</v>
      </c>
      <c r="C86" s="384"/>
      <c r="D86" s="390"/>
      <c r="E86" s="391"/>
      <c r="F86" s="391"/>
      <c r="G86" s="391"/>
      <c r="H86" s="391"/>
      <c r="I86" s="391"/>
      <c r="J86" s="391"/>
      <c r="K86" s="391"/>
      <c r="L86" s="391"/>
      <c r="M86" s="392"/>
      <c r="N86" s="374" t="str">
        <f t="shared" si="2"/>
        <v/>
      </c>
      <c r="O86" s="375"/>
      <c r="P86" s="383">
        <v>79</v>
      </c>
      <c r="Q86" s="384"/>
      <c r="R86" s="385"/>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7"/>
      <c r="AQ86" s="372" t="str">
        <f t="shared" si="3"/>
        <v/>
      </c>
      <c r="AR86" s="373"/>
    </row>
    <row r="87" spans="2:44" ht="24" customHeight="1">
      <c r="B87" s="383">
        <v>80</v>
      </c>
      <c r="C87" s="384"/>
      <c r="D87" s="390"/>
      <c r="E87" s="391"/>
      <c r="F87" s="391"/>
      <c r="G87" s="391"/>
      <c r="H87" s="391"/>
      <c r="I87" s="391"/>
      <c r="J87" s="391"/>
      <c r="K87" s="391"/>
      <c r="L87" s="391"/>
      <c r="M87" s="392"/>
      <c r="N87" s="374" t="str">
        <f t="shared" si="2"/>
        <v/>
      </c>
      <c r="O87" s="375"/>
      <c r="P87" s="383">
        <v>80</v>
      </c>
      <c r="Q87" s="384"/>
      <c r="R87" s="385"/>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7"/>
      <c r="AQ87" s="372" t="str">
        <f t="shared" si="3"/>
        <v/>
      </c>
      <c r="AR87" s="373"/>
    </row>
    <row r="88" spans="2:44" ht="24" customHeight="1">
      <c r="B88" s="383">
        <v>81</v>
      </c>
      <c r="C88" s="384"/>
      <c r="D88" s="390"/>
      <c r="E88" s="391"/>
      <c r="F88" s="391"/>
      <c r="G88" s="391"/>
      <c r="H88" s="391"/>
      <c r="I88" s="391"/>
      <c r="J88" s="391"/>
      <c r="K88" s="391"/>
      <c r="L88" s="391"/>
      <c r="M88" s="392"/>
      <c r="N88" s="374" t="str">
        <f t="shared" si="2"/>
        <v/>
      </c>
      <c r="O88" s="375"/>
      <c r="P88" s="383">
        <v>81</v>
      </c>
      <c r="Q88" s="384"/>
      <c r="R88" s="385"/>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7"/>
      <c r="AQ88" s="372" t="str">
        <f t="shared" si="3"/>
        <v/>
      </c>
      <c r="AR88" s="373"/>
    </row>
    <row r="89" spans="2:44" ht="24" customHeight="1">
      <c r="B89" s="383">
        <v>82</v>
      </c>
      <c r="C89" s="384"/>
      <c r="D89" s="390"/>
      <c r="E89" s="391"/>
      <c r="F89" s="391"/>
      <c r="G89" s="391"/>
      <c r="H89" s="391"/>
      <c r="I89" s="391"/>
      <c r="J89" s="391"/>
      <c r="K89" s="391"/>
      <c r="L89" s="391"/>
      <c r="M89" s="392"/>
      <c r="N89" s="374" t="str">
        <f t="shared" si="2"/>
        <v/>
      </c>
      <c r="O89" s="375"/>
      <c r="P89" s="383">
        <v>82</v>
      </c>
      <c r="Q89" s="384"/>
      <c r="R89" s="385"/>
      <c r="S89" s="386"/>
      <c r="T89" s="386"/>
      <c r="U89" s="386"/>
      <c r="V89" s="386"/>
      <c r="W89" s="386"/>
      <c r="X89" s="386"/>
      <c r="Y89" s="386"/>
      <c r="Z89" s="386"/>
      <c r="AA89" s="386"/>
      <c r="AB89" s="386"/>
      <c r="AC89" s="386"/>
      <c r="AD89" s="386"/>
      <c r="AE89" s="386"/>
      <c r="AF89" s="386"/>
      <c r="AG89" s="386"/>
      <c r="AH89" s="386"/>
      <c r="AI89" s="386"/>
      <c r="AJ89" s="386"/>
      <c r="AK89" s="386"/>
      <c r="AL89" s="386"/>
      <c r="AM89" s="386"/>
      <c r="AN89" s="386"/>
      <c r="AO89" s="386"/>
      <c r="AP89" s="387"/>
      <c r="AQ89" s="372" t="str">
        <f t="shared" si="3"/>
        <v/>
      </c>
      <c r="AR89" s="373"/>
    </row>
    <row r="90" spans="2:44" ht="24" customHeight="1">
      <c r="B90" s="383">
        <v>83</v>
      </c>
      <c r="C90" s="384"/>
      <c r="D90" s="390"/>
      <c r="E90" s="391"/>
      <c r="F90" s="391"/>
      <c r="G90" s="391"/>
      <c r="H90" s="391"/>
      <c r="I90" s="391"/>
      <c r="J90" s="391"/>
      <c r="K90" s="391"/>
      <c r="L90" s="391"/>
      <c r="M90" s="392"/>
      <c r="N90" s="374" t="str">
        <f t="shared" si="2"/>
        <v/>
      </c>
      <c r="O90" s="375"/>
      <c r="P90" s="383">
        <v>83</v>
      </c>
      <c r="Q90" s="384"/>
      <c r="R90" s="385"/>
      <c r="S90" s="386"/>
      <c r="T90" s="386"/>
      <c r="U90" s="386"/>
      <c r="V90" s="386"/>
      <c r="W90" s="386"/>
      <c r="X90" s="386"/>
      <c r="Y90" s="386"/>
      <c r="Z90" s="386"/>
      <c r="AA90" s="386"/>
      <c r="AB90" s="386"/>
      <c r="AC90" s="386"/>
      <c r="AD90" s="386"/>
      <c r="AE90" s="386"/>
      <c r="AF90" s="386"/>
      <c r="AG90" s="386"/>
      <c r="AH90" s="386"/>
      <c r="AI90" s="386"/>
      <c r="AJ90" s="386"/>
      <c r="AK90" s="386"/>
      <c r="AL90" s="386"/>
      <c r="AM90" s="386"/>
      <c r="AN90" s="386"/>
      <c r="AO90" s="386"/>
      <c r="AP90" s="387"/>
      <c r="AQ90" s="372" t="str">
        <f t="shared" si="3"/>
        <v/>
      </c>
      <c r="AR90" s="373"/>
    </row>
    <row r="91" spans="2:44" ht="24" customHeight="1">
      <c r="B91" s="383">
        <v>84</v>
      </c>
      <c r="C91" s="384"/>
      <c r="D91" s="390"/>
      <c r="E91" s="391"/>
      <c r="F91" s="391"/>
      <c r="G91" s="391"/>
      <c r="H91" s="391"/>
      <c r="I91" s="391"/>
      <c r="J91" s="391"/>
      <c r="K91" s="391"/>
      <c r="L91" s="391"/>
      <c r="M91" s="392"/>
      <c r="N91" s="374" t="str">
        <f t="shared" si="2"/>
        <v/>
      </c>
      <c r="O91" s="375"/>
      <c r="P91" s="383">
        <v>84</v>
      </c>
      <c r="Q91" s="384"/>
      <c r="R91" s="385"/>
      <c r="S91" s="386"/>
      <c r="T91" s="386"/>
      <c r="U91" s="386"/>
      <c r="V91" s="386"/>
      <c r="W91" s="386"/>
      <c r="X91" s="386"/>
      <c r="Y91" s="386"/>
      <c r="Z91" s="386"/>
      <c r="AA91" s="386"/>
      <c r="AB91" s="386"/>
      <c r="AC91" s="386"/>
      <c r="AD91" s="386"/>
      <c r="AE91" s="386"/>
      <c r="AF91" s="386"/>
      <c r="AG91" s="386"/>
      <c r="AH91" s="386"/>
      <c r="AI91" s="386"/>
      <c r="AJ91" s="386"/>
      <c r="AK91" s="386"/>
      <c r="AL91" s="386"/>
      <c r="AM91" s="386"/>
      <c r="AN91" s="386"/>
      <c r="AO91" s="386"/>
      <c r="AP91" s="387"/>
      <c r="AQ91" s="372" t="str">
        <f t="shared" si="3"/>
        <v/>
      </c>
      <c r="AR91" s="373"/>
    </row>
    <row r="92" spans="2:44" ht="24" customHeight="1">
      <c r="B92" s="383">
        <v>85</v>
      </c>
      <c r="C92" s="384"/>
      <c r="D92" s="390"/>
      <c r="E92" s="391"/>
      <c r="F92" s="391"/>
      <c r="G92" s="391"/>
      <c r="H92" s="391"/>
      <c r="I92" s="391"/>
      <c r="J92" s="391"/>
      <c r="K92" s="391"/>
      <c r="L92" s="391"/>
      <c r="M92" s="392"/>
      <c r="N92" s="374" t="str">
        <f t="shared" si="2"/>
        <v/>
      </c>
      <c r="O92" s="375"/>
      <c r="P92" s="383">
        <v>85</v>
      </c>
      <c r="Q92" s="384"/>
      <c r="R92" s="385"/>
      <c r="S92" s="386"/>
      <c r="T92" s="386"/>
      <c r="U92" s="386"/>
      <c r="V92" s="386"/>
      <c r="W92" s="386"/>
      <c r="X92" s="386"/>
      <c r="Y92" s="386"/>
      <c r="Z92" s="386"/>
      <c r="AA92" s="386"/>
      <c r="AB92" s="386"/>
      <c r="AC92" s="386"/>
      <c r="AD92" s="386"/>
      <c r="AE92" s="386"/>
      <c r="AF92" s="386"/>
      <c r="AG92" s="386"/>
      <c r="AH92" s="386"/>
      <c r="AI92" s="386"/>
      <c r="AJ92" s="386"/>
      <c r="AK92" s="386"/>
      <c r="AL92" s="386"/>
      <c r="AM92" s="386"/>
      <c r="AN92" s="386"/>
      <c r="AO92" s="386"/>
      <c r="AP92" s="387"/>
      <c r="AQ92" s="372" t="str">
        <f t="shared" si="3"/>
        <v/>
      </c>
      <c r="AR92" s="373"/>
    </row>
    <row r="93" spans="2:44" ht="24" customHeight="1">
      <c r="B93" s="383">
        <v>86</v>
      </c>
      <c r="C93" s="384"/>
      <c r="D93" s="390"/>
      <c r="E93" s="391"/>
      <c r="F93" s="391"/>
      <c r="G93" s="391"/>
      <c r="H93" s="391"/>
      <c r="I93" s="391"/>
      <c r="J93" s="391"/>
      <c r="K93" s="391"/>
      <c r="L93" s="391"/>
      <c r="M93" s="392"/>
      <c r="N93" s="374" t="str">
        <f t="shared" si="2"/>
        <v/>
      </c>
      <c r="O93" s="375"/>
      <c r="P93" s="383">
        <v>86</v>
      </c>
      <c r="Q93" s="384"/>
      <c r="R93" s="385"/>
      <c r="S93" s="386"/>
      <c r="T93" s="386"/>
      <c r="U93" s="386"/>
      <c r="V93" s="386"/>
      <c r="W93" s="386"/>
      <c r="X93" s="386"/>
      <c r="Y93" s="386"/>
      <c r="Z93" s="386"/>
      <c r="AA93" s="386"/>
      <c r="AB93" s="386"/>
      <c r="AC93" s="386"/>
      <c r="AD93" s="386"/>
      <c r="AE93" s="386"/>
      <c r="AF93" s="386"/>
      <c r="AG93" s="386"/>
      <c r="AH93" s="386"/>
      <c r="AI93" s="386"/>
      <c r="AJ93" s="386"/>
      <c r="AK93" s="386"/>
      <c r="AL93" s="386"/>
      <c r="AM93" s="386"/>
      <c r="AN93" s="386"/>
      <c r="AO93" s="386"/>
      <c r="AP93" s="387"/>
      <c r="AQ93" s="372" t="str">
        <f t="shared" si="3"/>
        <v/>
      </c>
      <c r="AR93" s="373"/>
    </row>
    <row r="94" spans="2:44" ht="24" customHeight="1">
      <c r="B94" s="383">
        <v>87</v>
      </c>
      <c r="C94" s="384"/>
      <c r="D94" s="390"/>
      <c r="E94" s="391"/>
      <c r="F94" s="391"/>
      <c r="G94" s="391"/>
      <c r="H94" s="391"/>
      <c r="I94" s="391"/>
      <c r="J94" s="391"/>
      <c r="K94" s="391"/>
      <c r="L94" s="391"/>
      <c r="M94" s="392"/>
      <c r="N94" s="374" t="str">
        <f t="shared" si="2"/>
        <v/>
      </c>
      <c r="O94" s="375"/>
      <c r="P94" s="383">
        <v>87</v>
      </c>
      <c r="Q94" s="384"/>
      <c r="R94" s="385"/>
      <c r="S94" s="386"/>
      <c r="T94" s="386"/>
      <c r="U94" s="386"/>
      <c r="V94" s="386"/>
      <c r="W94" s="386"/>
      <c r="X94" s="386"/>
      <c r="Y94" s="386"/>
      <c r="Z94" s="386"/>
      <c r="AA94" s="386"/>
      <c r="AB94" s="386"/>
      <c r="AC94" s="386"/>
      <c r="AD94" s="386"/>
      <c r="AE94" s="386"/>
      <c r="AF94" s="386"/>
      <c r="AG94" s="386"/>
      <c r="AH94" s="386"/>
      <c r="AI94" s="386"/>
      <c r="AJ94" s="386"/>
      <c r="AK94" s="386"/>
      <c r="AL94" s="386"/>
      <c r="AM94" s="386"/>
      <c r="AN94" s="386"/>
      <c r="AO94" s="386"/>
      <c r="AP94" s="387"/>
      <c r="AQ94" s="372" t="str">
        <f t="shared" si="3"/>
        <v/>
      </c>
      <c r="AR94" s="373"/>
    </row>
    <row r="95" spans="2:44" ht="24" customHeight="1">
      <c r="B95" s="383">
        <v>88</v>
      </c>
      <c r="C95" s="384"/>
      <c r="D95" s="390"/>
      <c r="E95" s="391"/>
      <c r="F95" s="391"/>
      <c r="G95" s="391"/>
      <c r="H95" s="391"/>
      <c r="I95" s="391"/>
      <c r="J95" s="391"/>
      <c r="K95" s="391"/>
      <c r="L95" s="391"/>
      <c r="M95" s="392"/>
      <c r="N95" s="374" t="str">
        <f t="shared" si="2"/>
        <v/>
      </c>
      <c r="O95" s="375"/>
      <c r="P95" s="383">
        <v>88</v>
      </c>
      <c r="Q95" s="384"/>
      <c r="R95" s="385"/>
      <c r="S95" s="386"/>
      <c r="T95" s="386"/>
      <c r="U95" s="386"/>
      <c r="V95" s="386"/>
      <c r="W95" s="386"/>
      <c r="X95" s="386"/>
      <c r="Y95" s="386"/>
      <c r="Z95" s="386"/>
      <c r="AA95" s="386"/>
      <c r="AB95" s="386"/>
      <c r="AC95" s="386"/>
      <c r="AD95" s="386"/>
      <c r="AE95" s="386"/>
      <c r="AF95" s="386"/>
      <c r="AG95" s="386"/>
      <c r="AH95" s="386"/>
      <c r="AI95" s="386"/>
      <c r="AJ95" s="386"/>
      <c r="AK95" s="386"/>
      <c r="AL95" s="386"/>
      <c r="AM95" s="386"/>
      <c r="AN95" s="386"/>
      <c r="AO95" s="386"/>
      <c r="AP95" s="387"/>
      <c r="AQ95" s="372" t="str">
        <f t="shared" si="3"/>
        <v/>
      </c>
      <c r="AR95" s="373"/>
    </row>
    <row r="96" spans="2:44" ht="24" customHeight="1">
      <c r="B96" s="383">
        <v>89</v>
      </c>
      <c r="C96" s="384"/>
      <c r="D96" s="390"/>
      <c r="E96" s="391"/>
      <c r="F96" s="391"/>
      <c r="G96" s="391"/>
      <c r="H96" s="391"/>
      <c r="I96" s="391"/>
      <c r="J96" s="391"/>
      <c r="K96" s="391"/>
      <c r="L96" s="391"/>
      <c r="M96" s="392"/>
      <c r="N96" s="374" t="str">
        <f t="shared" si="2"/>
        <v/>
      </c>
      <c r="O96" s="375"/>
      <c r="P96" s="383">
        <v>89</v>
      </c>
      <c r="Q96" s="384"/>
      <c r="R96" s="385"/>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7"/>
      <c r="AQ96" s="372" t="str">
        <f t="shared" si="3"/>
        <v/>
      </c>
      <c r="AR96" s="373"/>
    </row>
    <row r="97" spans="2:44" ht="24" customHeight="1">
      <c r="B97" s="383">
        <v>90</v>
      </c>
      <c r="C97" s="384"/>
      <c r="D97" s="390"/>
      <c r="E97" s="391"/>
      <c r="F97" s="391"/>
      <c r="G97" s="391"/>
      <c r="H97" s="391"/>
      <c r="I97" s="391"/>
      <c r="J97" s="391"/>
      <c r="K97" s="391"/>
      <c r="L97" s="391"/>
      <c r="M97" s="392"/>
      <c r="N97" s="374" t="str">
        <f t="shared" si="2"/>
        <v/>
      </c>
      <c r="O97" s="375"/>
      <c r="P97" s="383">
        <v>90</v>
      </c>
      <c r="Q97" s="384"/>
      <c r="R97" s="385"/>
      <c r="S97" s="386"/>
      <c r="T97" s="386"/>
      <c r="U97" s="386"/>
      <c r="V97" s="386"/>
      <c r="W97" s="386"/>
      <c r="X97" s="386"/>
      <c r="Y97" s="386"/>
      <c r="Z97" s="386"/>
      <c r="AA97" s="386"/>
      <c r="AB97" s="386"/>
      <c r="AC97" s="386"/>
      <c r="AD97" s="386"/>
      <c r="AE97" s="386"/>
      <c r="AF97" s="386"/>
      <c r="AG97" s="386"/>
      <c r="AH97" s="386"/>
      <c r="AI97" s="386"/>
      <c r="AJ97" s="386"/>
      <c r="AK97" s="386"/>
      <c r="AL97" s="386"/>
      <c r="AM97" s="386"/>
      <c r="AN97" s="386"/>
      <c r="AO97" s="386"/>
      <c r="AP97" s="387"/>
      <c r="AQ97" s="372" t="str">
        <f t="shared" si="3"/>
        <v/>
      </c>
      <c r="AR97" s="373"/>
    </row>
    <row r="98" spans="2:44" ht="24" customHeight="1">
      <c r="B98" s="383">
        <v>91</v>
      </c>
      <c r="C98" s="384"/>
      <c r="D98" s="390"/>
      <c r="E98" s="391"/>
      <c r="F98" s="391"/>
      <c r="G98" s="391"/>
      <c r="H98" s="391"/>
      <c r="I98" s="391"/>
      <c r="J98" s="391"/>
      <c r="K98" s="391"/>
      <c r="L98" s="391"/>
      <c r="M98" s="392"/>
      <c r="N98" s="374" t="str">
        <f t="shared" si="2"/>
        <v/>
      </c>
      <c r="O98" s="375"/>
      <c r="P98" s="383">
        <v>91</v>
      </c>
      <c r="Q98" s="384"/>
      <c r="R98" s="385"/>
      <c r="S98" s="386"/>
      <c r="T98" s="386"/>
      <c r="U98" s="386"/>
      <c r="V98" s="386"/>
      <c r="W98" s="386"/>
      <c r="X98" s="386"/>
      <c r="Y98" s="386"/>
      <c r="Z98" s="386"/>
      <c r="AA98" s="386"/>
      <c r="AB98" s="386"/>
      <c r="AC98" s="386"/>
      <c r="AD98" s="386"/>
      <c r="AE98" s="386"/>
      <c r="AF98" s="386"/>
      <c r="AG98" s="386"/>
      <c r="AH98" s="386"/>
      <c r="AI98" s="386"/>
      <c r="AJ98" s="386"/>
      <c r="AK98" s="386"/>
      <c r="AL98" s="386"/>
      <c r="AM98" s="386"/>
      <c r="AN98" s="386"/>
      <c r="AO98" s="386"/>
      <c r="AP98" s="387"/>
      <c r="AQ98" s="372" t="str">
        <f t="shared" si="3"/>
        <v/>
      </c>
      <c r="AR98" s="373"/>
    </row>
    <row r="99" spans="2:44" ht="24" customHeight="1">
      <c r="B99" s="383">
        <v>92</v>
      </c>
      <c r="C99" s="384"/>
      <c r="D99" s="390"/>
      <c r="E99" s="391"/>
      <c r="F99" s="391"/>
      <c r="G99" s="391"/>
      <c r="H99" s="391"/>
      <c r="I99" s="391"/>
      <c r="J99" s="391"/>
      <c r="K99" s="391"/>
      <c r="L99" s="391"/>
      <c r="M99" s="392"/>
      <c r="N99" s="374" t="str">
        <f t="shared" si="2"/>
        <v/>
      </c>
      <c r="O99" s="375"/>
      <c r="P99" s="383">
        <v>92</v>
      </c>
      <c r="Q99" s="384"/>
      <c r="R99" s="385"/>
      <c r="S99" s="386"/>
      <c r="T99" s="386"/>
      <c r="U99" s="386"/>
      <c r="V99" s="386"/>
      <c r="W99" s="386"/>
      <c r="X99" s="386"/>
      <c r="Y99" s="386"/>
      <c r="Z99" s="386"/>
      <c r="AA99" s="386"/>
      <c r="AB99" s="386"/>
      <c r="AC99" s="386"/>
      <c r="AD99" s="386"/>
      <c r="AE99" s="386"/>
      <c r="AF99" s="386"/>
      <c r="AG99" s="386"/>
      <c r="AH99" s="386"/>
      <c r="AI99" s="386"/>
      <c r="AJ99" s="386"/>
      <c r="AK99" s="386"/>
      <c r="AL99" s="386"/>
      <c r="AM99" s="386"/>
      <c r="AN99" s="386"/>
      <c r="AO99" s="386"/>
      <c r="AP99" s="387"/>
      <c r="AQ99" s="372" t="str">
        <f t="shared" si="3"/>
        <v/>
      </c>
      <c r="AR99" s="373"/>
    </row>
    <row r="100" spans="2:44" ht="24" customHeight="1">
      <c r="B100" s="383">
        <v>93</v>
      </c>
      <c r="C100" s="384"/>
      <c r="D100" s="390"/>
      <c r="E100" s="391"/>
      <c r="F100" s="391"/>
      <c r="G100" s="391"/>
      <c r="H100" s="391"/>
      <c r="I100" s="391"/>
      <c r="J100" s="391"/>
      <c r="K100" s="391"/>
      <c r="L100" s="391"/>
      <c r="M100" s="392"/>
      <c r="N100" s="374" t="str">
        <f t="shared" si="2"/>
        <v/>
      </c>
      <c r="O100" s="375"/>
      <c r="P100" s="383">
        <v>93</v>
      </c>
      <c r="Q100" s="384"/>
      <c r="R100" s="385"/>
      <c r="S100" s="386"/>
      <c r="T100" s="386"/>
      <c r="U100" s="386"/>
      <c r="V100" s="386"/>
      <c r="W100" s="386"/>
      <c r="X100" s="386"/>
      <c r="Y100" s="386"/>
      <c r="Z100" s="386"/>
      <c r="AA100" s="386"/>
      <c r="AB100" s="386"/>
      <c r="AC100" s="386"/>
      <c r="AD100" s="386"/>
      <c r="AE100" s="386"/>
      <c r="AF100" s="386"/>
      <c r="AG100" s="386"/>
      <c r="AH100" s="386"/>
      <c r="AI100" s="386"/>
      <c r="AJ100" s="386"/>
      <c r="AK100" s="386"/>
      <c r="AL100" s="386"/>
      <c r="AM100" s="386"/>
      <c r="AN100" s="386"/>
      <c r="AO100" s="386"/>
      <c r="AP100" s="387"/>
      <c r="AQ100" s="372" t="str">
        <f t="shared" si="3"/>
        <v/>
      </c>
      <c r="AR100" s="373"/>
    </row>
    <row r="101" spans="2:44" ht="24" customHeight="1">
      <c r="B101" s="383">
        <v>94</v>
      </c>
      <c r="C101" s="384"/>
      <c r="D101" s="390"/>
      <c r="E101" s="391"/>
      <c r="F101" s="391"/>
      <c r="G101" s="391"/>
      <c r="H101" s="391"/>
      <c r="I101" s="391"/>
      <c r="J101" s="391"/>
      <c r="K101" s="391"/>
      <c r="L101" s="391"/>
      <c r="M101" s="392"/>
      <c r="N101" s="374" t="str">
        <f t="shared" si="2"/>
        <v/>
      </c>
      <c r="O101" s="375"/>
      <c r="P101" s="383">
        <v>94</v>
      </c>
      <c r="Q101" s="384"/>
      <c r="R101" s="385"/>
      <c r="S101" s="386"/>
      <c r="T101" s="386"/>
      <c r="U101" s="386"/>
      <c r="V101" s="386"/>
      <c r="W101" s="386"/>
      <c r="X101" s="386"/>
      <c r="Y101" s="386"/>
      <c r="Z101" s="386"/>
      <c r="AA101" s="386"/>
      <c r="AB101" s="386"/>
      <c r="AC101" s="386"/>
      <c r="AD101" s="386"/>
      <c r="AE101" s="386"/>
      <c r="AF101" s="386"/>
      <c r="AG101" s="386"/>
      <c r="AH101" s="386"/>
      <c r="AI101" s="386"/>
      <c r="AJ101" s="386"/>
      <c r="AK101" s="386"/>
      <c r="AL101" s="386"/>
      <c r="AM101" s="386"/>
      <c r="AN101" s="386"/>
      <c r="AO101" s="386"/>
      <c r="AP101" s="387"/>
      <c r="AQ101" s="372" t="str">
        <f t="shared" si="3"/>
        <v/>
      </c>
      <c r="AR101" s="373"/>
    </row>
    <row r="102" spans="2:44" ht="24" customHeight="1">
      <c r="B102" s="383">
        <v>95</v>
      </c>
      <c r="C102" s="384"/>
      <c r="D102" s="390"/>
      <c r="E102" s="391"/>
      <c r="F102" s="391"/>
      <c r="G102" s="391"/>
      <c r="H102" s="391"/>
      <c r="I102" s="391"/>
      <c r="J102" s="391"/>
      <c r="K102" s="391"/>
      <c r="L102" s="391"/>
      <c r="M102" s="392"/>
      <c r="N102" s="374" t="str">
        <f t="shared" si="2"/>
        <v/>
      </c>
      <c r="O102" s="375"/>
      <c r="P102" s="383">
        <v>95</v>
      </c>
      <c r="Q102" s="384"/>
      <c r="R102" s="385"/>
      <c r="S102" s="386"/>
      <c r="T102" s="386"/>
      <c r="U102" s="386"/>
      <c r="V102" s="386"/>
      <c r="W102" s="386"/>
      <c r="X102" s="386"/>
      <c r="Y102" s="386"/>
      <c r="Z102" s="386"/>
      <c r="AA102" s="386"/>
      <c r="AB102" s="386"/>
      <c r="AC102" s="386"/>
      <c r="AD102" s="386"/>
      <c r="AE102" s="386"/>
      <c r="AF102" s="386"/>
      <c r="AG102" s="386"/>
      <c r="AH102" s="386"/>
      <c r="AI102" s="386"/>
      <c r="AJ102" s="386"/>
      <c r="AK102" s="386"/>
      <c r="AL102" s="386"/>
      <c r="AM102" s="386"/>
      <c r="AN102" s="386"/>
      <c r="AO102" s="386"/>
      <c r="AP102" s="387"/>
      <c r="AQ102" s="372" t="str">
        <f t="shared" si="3"/>
        <v/>
      </c>
      <c r="AR102" s="373"/>
    </row>
    <row r="103" spans="2:44" ht="24" customHeight="1">
      <c r="B103" s="383">
        <v>96</v>
      </c>
      <c r="C103" s="384"/>
      <c r="D103" s="390"/>
      <c r="E103" s="391"/>
      <c r="F103" s="391"/>
      <c r="G103" s="391"/>
      <c r="H103" s="391"/>
      <c r="I103" s="391"/>
      <c r="J103" s="391"/>
      <c r="K103" s="391"/>
      <c r="L103" s="391"/>
      <c r="M103" s="392"/>
      <c r="N103" s="374" t="str">
        <f t="shared" si="2"/>
        <v/>
      </c>
      <c r="O103" s="375"/>
      <c r="P103" s="383">
        <v>96</v>
      </c>
      <c r="Q103" s="384"/>
      <c r="R103" s="385"/>
      <c r="S103" s="386"/>
      <c r="T103" s="386"/>
      <c r="U103" s="386"/>
      <c r="V103" s="386"/>
      <c r="W103" s="386"/>
      <c r="X103" s="386"/>
      <c r="Y103" s="386"/>
      <c r="Z103" s="386"/>
      <c r="AA103" s="386"/>
      <c r="AB103" s="386"/>
      <c r="AC103" s="386"/>
      <c r="AD103" s="386"/>
      <c r="AE103" s="386"/>
      <c r="AF103" s="386"/>
      <c r="AG103" s="386"/>
      <c r="AH103" s="386"/>
      <c r="AI103" s="386"/>
      <c r="AJ103" s="386"/>
      <c r="AK103" s="386"/>
      <c r="AL103" s="386"/>
      <c r="AM103" s="386"/>
      <c r="AN103" s="386"/>
      <c r="AO103" s="386"/>
      <c r="AP103" s="387"/>
      <c r="AQ103" s="372" t="str">
        <f t="shared" si="3"/>
        <v/>
      </c>
      <c r="AR103" s="373"/>
    </row>
    <row r="104" spans="2:44" ht="24" customHeight="1">
      <c r="B104" s="383">
        <v>97</v>
      </c>
      <c r="C104" s="384"/>
      <c r="D104" s="390"/>
      <c r="E104" s="391"/>
      <c r="F104" s="391"/>
      <c r="G104" s="391"/>
      <c r="H104" s="391"/>
      <c r="I104" s="391"/>
      <c r="J104" s="391"/>
      <c r="K104" s="391"/>
      <c r="L104" s="391"/>
      <c r="M104" s="392"/>
      <c r="N104" s="374" t="str">
        <f t="shared" si="2"/>
        <v/>
      </c>
      <c r="O104" s="375"/>
      <c r="P104" s="383">
        <v>97</v>
      </c>
      <c r="Q104" s="384"/>
      <c r="R104" s="385"/>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7"/>
      <c r="AQ104" s="372" t="str">
        <f t="shared" si="3"/>
        <v/>
      </c>
      <c r="AR104" s="373"/>
    </row>
    <row r="105" spans="2:44" ht="24" customHeight="1">
      <c r="B105" s="383">
        <v>98</v>
      </c>
      <c r="C105" s="384"/>
      <c r="D105" s="390"/>
      <c r="E105" s="391"/>
      <c r="F105" s="391"/>
      <c r="G105" s="391"/>
      <c r="H105" s="391"/>
      <c r="I105" s="391"/>
      <c r="J105" s="391"/>
      <c r="K105" s="391"/>
      <c r="L105" s="391"/>
      <c r="M105" s="392"/>
      <c r="N105" s="374" t="str">
        <f t="shared" si="2"/>
        <v/>
      </c>
      <c r="O105" s="375"/>
      <c r="P105" s="383">
        <v>98</v>
      </c>
      <c r="Q105" s="384"/>
      <c r="R105" s="385"/>
      <c r="S105" s="386"/>
      <c r="T105" s="386"/>
      <c r="U105" s="386"/>
      <c r="V105" s="386"/>
      <c r="W105" s="386"/>
      <c r="X105" s="386"/>
      <c r="Y105" s="386"/>
      <c r="Z105" s="386"/>
      <c r="AA105" s="386"/>
      <c r="AB105" s="386"/>
      <c r="AC105" s="386"/>
      <c r="AD105" s="386"/>
      <c r="AE105" s="386"/>
      <c r="AF105" s="386"/>
      <c r="AG105" s="386"/>
      <c r="AH105" s="386"/>
      <c r="AI105" s="386"/>
      <c r="AJ105" s="386"/>
      <c r="AK105" s="386"/>
      <c r="AL105" s="386"/>
      <c r="AM105" s="386"/>
      <c r="AN105" s="386"/>
      <c r="AO105" s="386"/>
      <c r="AP105" s="387"/>
      <c r="AQ105" s="372" t="str">
        <f t="shared" si="3"/>
        <v/>
      </c>
      <c r="AR105" s="373"/>
    </row>
    <row r="106" spans="2:44" ht="24" customHeight="1">
      <c r="B106" s="383">
        <v>99</v>
      </c>
      <c r="C106" s="384"/>
      <c r="D106" s="390"/>
      <c r="E106" s="391"/>
      <c r="F106" s="391"/>
      <c r="G106" s="391"/>
      <c r="H106" s="391"/>
      <c r="I106" s="391"/>
      <c r="J106" s="391"/>
      <c r="K106" s="391"/>
      <c r="L106" s="391"/>
      <c r="M106" s="392"/>
      <c r="N106" s="374" t="str">
        <f t="shared" si="2"/>
        <v/>
      </c>
      <c r="O106" s="375"/>
      <c r="P106" s="383">
        <v>99</v>
      </c>
      <c r="Q106" s="384"/>
      <c r="R106" s="385"/>
      <c r="S106" s="386"/>
      <c r="T106" s="386"/>
      <c r="U106" s="386"/>
      <c r="V106" s="386"/>
      <c r="W106" s="386"/>
      <c r="X106" s="386"/>
      <c r="Y106" s="386"/>
      <c r="Z106" s="386"/>
      <c r="AA106" s="386"/>
      <c r="AB106" s="386"/>
      <c r="AC106" s="386"/>
      <c r="AD106" s="386"/>
      <c r="AE106" s="386"/>
      <c r="AF106" s="386"/>
      <c r="AG106" s="386"/>
      <c r="AH106" s="386"/>
      <c r="AI106" s="386"/>
      <c r="AJ106" s="386"/>
      <c r="AK106" s="386"/>
      <c r="AL106" s="386"/>
      <c r="AM106" s="386"/>
      <c r="AN106" s="386"/>
      <c r="AO106" s="386"/>
      <c r="AP106" s="387"/>
      <c r="AQ106" s="372" t="str">
        <f t="shared" si="3"/>
        <v/>
      </c>
      <c r="AR106" s="373"/>
    </row>
    <row r="107" spans="2:44" ht="24" customHeight="1" thickBot="1">
      <c r="B107" s="393">
        <v>100</v>
      </c>
      <c r="C107" s="394"/>
      <c r="D107" s="397"/>
      <c r="E107" s="398"/>
      <c r="F107" s="398"/>
      <c r="G107" s="398"/>
      <c r="H107" s="398"/>
      <c r="I107" s="398"/>
      <c r="J107" s="398"/>
      <c r="K107" s="398"/>
      <c r="L107" s="398"/>
      <c r="M107" s="399"/>
      <c r="N107" s="374" t="str">
        <f t="shared" si="2"/>
        <v/>
      </c>
      <c r="O107" s="375"/>
      <c r="P107" s="393">
        <v>100</v>
      </c>
      <c r="Q107" s="394"/>
      <c r="R107" s="400"/>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2"/>
      <c r="AQ107" s="372" t="str">
        <f t="shared" si="3"/>
        <v/>
      </c>
      <c r="AR107" s="373"/>
    </row>
  </sheetData>
  <sheetProtection algorithmName="SHA-512" hashValue="aBcnFmlnhmFm3s3N8ZfsgaI8yUuyJwtg5i1tCYRl75WPMzlf44wLqvdV/z4bZmk6rVU21Nxnci+Taicz5UrsCQ==" saltValue="qBiCezBuA2mctWcBWSu7NA==" spinCount="100000" sheet="1" objects="1" scenarios="1" selectLockedCells="1" selectUnlockedCells="1"/>
  <mergeCells count="611">
    <mergeCell ref="AT8:CG11"/>
    <mergeCell ref="AT12:CG15"/>
    <mergeCell ref="B8:C8"/>
    <mergeCell ref="D8:M8"/>
    <mergeCell ref="N8:O8"/>
    <mergeCell ref="P8:Q8"/>
    <mergeCell ref="R8:AP8"/>
    <mergeCell ref="AQ8:AR8"/>
    <mergeCell ref="AQ9:AR9"/>
    <mergeCell ref="B10:C10"/>
    <mergeCell ref="D10:M10"/>
    <mergeCell ref="N10:O10"/>
    <mergeCell ref="P10:Q10"/>
    <mergeCell ref="R10:AP10"/>
    <mergeCell ref="AQ10:AR10"/>
    <mergeCell ref="B11:C11"/>
    <mergeCell ref="D11:M11"/>
    <mergeCell ref="N11:O11"/>
    <mergeCell ref="P11:Q11"/>
    <mergeCell ref="R11:AP11"/>
    <mergeCell ref="AQ11:AR11"/>
    <mergeCell ref="B13:C13"/>
    <mergeCell ref="D13:M13"/>
    <mergeCell ref="N13:O13"/>
    <mergeCell ref="A3:AO3"/>
    <mergeCell ref="X5:AP5"/>
    <mergeCell ref="B6:AP6"/>
    <mergeCell ref="B7:C7"/>
    <mergeCell ref="D7:M7"/>
    <mergeCell ref="P7:Q7"/>
    <mergeCell ref="R7:AP7"/>
    <mergeCell ref="B9:C9"/>
    <mergeCell ref="D9:M9"/>
    <mergeCell ref="N9:O9"/>
    <mergeCell ref="P9:Q9"/>
    <mergeCell ref="R9:AP9"/>
    <mergeCell ref="P13:Q13"/>
    <mergeCell ref="R13:AP13"/>
    <mergeCell ref="AQ13:AR13"/>
    <mergeCell ref="B12:C12"/>
    <mergeCell ref="D12:M12"/>
    <mergeCell ref="N12:O12"/>
    <mergeCell ref="P12:Q12"/>
    <mergeCell ref="R12:AP12"/>
    <mergeCell ref="AQ12:AR12"/>
    <mergeCell ref="P17:Q17"/>
    <mergeCell ref="R17:AP17"/>
    <mergeCell ref="AQ17:AR17"/>
    <mergeCell ref="B15:C15"/>
    <mergeCell ref="D15:M15"/>
    <mergeCell ref="N15:O15"/>
    <mergeCell ref="P15:Q15"/>
    <mergeCell ref="R15:AP15"/>
    <mergeCell ref="AQ15:AR15"/>
    <mergeCell ref="B16:C16"/>
    <mergeCell ref="D16:M16"/>
    <mergeCell ref="N16:O16"/>
    <mergeCell ref="P20:Q20"/>
    <mergeCell ref="R20:AP20"/>
    <mergeCell ref="AQ20:AR20"/>
    <mergeCell ref="B21:C21"/>
    <mergeCell ref="D21:M21"/>
    <mergeCell ref="N21:O21"/>
    <mergeCell ref="B14:C14"/>
    <mergeCell ref="D14:M14"/>
    <mergeCell ref="N14:O14"/>
    <mergeCell ref="P14:Q14"/>
    <mergeCell ref="R14:AP14"/>
    <mergeCell ref="AQ14:AR14"/>
    <mergeCell ref="B18:C18"/>
    <mergeCell ref="D18:M18"/>
    <mergeCell ref="N18:O18"/>
    <mergeCell ref="P18:Q18"/>
    <mergeCell ref="R18:AP18"/>
    <mergeCell ref="AQ18:AR18"/>
    <mergeCell ref="P16:Q16"/>
    <mergeCell ref="R16:AP16"/>
    <mergeCell ref="AQ16:AR16"/>
    <mergeCell ref="B17:C17"/>
    <mergeCell ref="D17:M17"/>
    <mergeCell ref="N17:O17"/>
    <mergeCell ref="B19:C19"/>
    <mergeCell ref="D19:M19"/>
    <mergeCell ref="N19:O19"/>
    <mergeCell ref="P19:Q19"/>
    <mergeCell ref="R19:AP19"/>
    <mergeCell ref="AQ19:AR19"/>
    <mergeCell ref="B23:C23"/>
    <mergeCell ref="D23:M23"/>
    <mergeCell ref="N23:O23"/>
    <mergeCell ref="P23:Q23"/>
    <mergeCell ref="R23:AP23"/>
    <mergeCell ref="AQ23:AR23"/>
    <mergeCell ref="P21:Q21"/>
    <mergeCell ref="R21:AP21"/>
    <mergeCell ref="AQ21:AR21"/>
    <mergeCell ref="B22:C22"/>
    <mergeCell ref="D22:M22"/>
    <mergeCell ref="N22:O22"/>
    <mergeCell ref="P22:Q22"/>
    <mergeCell ref="R22:AP22"/>
    <mergeCell ref="AQ22:AR22"/>
    <mergeCell ref="B20:C20"/>
    <mergeCell ref="D20:M20"/>
    <mergeCell ref="N20:O20"/>
    <mergeCell ref="B25:C25"/>
    <mergeCell ref="D25:M25"/>
    <mergeCell ref="N25:O25"/>
    <mergeCell ref="P25:Q25"/>
    <mergeCell ref="R25:AP25"/>
    <mergeCell ref="AQ25:AR25"/>
    <mergeCell ref="B24:C24"/>
    <mergeCell ref="D24:M24"/>
    <mergeCell ref="N24:O24"/>
    <mergeCell ref="P24:Q24"/>
    <mergeCell ref="R24:AP24"/>
    <mergeCell ref="AQ24:AR24"/>
    <mergeCell ref="B27:C27"/>
    <mergeCell ref="D27:M27"/>
    <mergeCell ref="N27:O27"/>
    <mergeCell ref="P27:Q27"/>
    <mergeCell ref="R27:AP27"/>
    <mergeCell ref="AQ27:AR27"/>
    <mergeCell ref="B26:C26"/>
    <mergeCell ref="D26:M26"/>
    <mergeCell ref="N26:O26"/>
    <mergeCell ref="P26:Q26"/>
    <mergeCell ref="R26:AP26"/>
    <mergeCell ref="AQ26:AR26"/>
    <mergeCell ref="B29:C29"/>
    <mergeCell ref="D29:M29"/>
    <mergeCell ref="N29:O29"/>
    <mergeCell ref="P29:Q29"/>
    <mergeCell ref="R29:AP29"/>
    <mergeCell ref="AQ29:AR29"/>
    <mergeCell ref="B28:C28"/>
    <mergeCell ref="D28:M28"/>
    <mergeCell ref="N28:O28"/>
    <mergeCell ref="P28:Q28"/>
    <mergeCell ref="R28:AP28"/>
    <mergeCell ref="AQ28:AR28"/>
    <mergeCell ref="B31:C31"/>
    <mergeCell ref="D31:M31"/>
    <mergeCell ref="N31:O31"/>
    <mergeCell ref="P31:Q31"/>
    <mergeCell ref="R31:AP31"/>
    <mergeCell ref="AQ31:AR31"/>
    <mergeCell ref="B30:C30"/>
    <mergeCell ref="D30:M30"/>
    <mergeCell ref="N30:O30"/>
    <mergeCell ref="P30:Q30"/>
    <mergeCell ref="R30:AP30"/>
    <mergeCell ref="AQ30:AR30"/>
    <mergeCell ref="B33:C33"/>
    <mergeCell ref="D33:M33"/>
    <mergeCell ref="N33:O33"/>
    <mergeCell ref="P33:Q33"/>
    <mergeCell ref="R33:AP33"/>
    <mergeCell ref="AQ33:AR33"/>
    <mergeCell ref="B32:C32"/>
    <mergeCell ref="D32:M32"/>
    <mergeCell ref="N32:O32"/>
    <mergeCell ref="P32:Q32"/>
    <mergeCell ref="R32:AP32"/>
    <mergeCell ref="AQ32:AR32"/>
    <mergeCell ref="B35:C35"/>
    <mergeCell ref="D35:M35"/>
    <mergeCell ref="N35:O35"/>
    <mergeCell ref="P35:Q35"/>
    <mergeCell ref="R35:AP35"/>
    <mergeCell ref="AQ35:AR35"/>
    <mergeCell ref="B34:C34"/>
    <mergeCell ref="D34:M34"/>
    <mergeCell ref="N34:O34"/>
    <mergeCell ref="P34:Q34"/>
    <mergeCell ref="R34:AP34"/>
    <mergeCell ref="AQ34:AR34"/>
    <mergeCell ref="B37:C37"/>
    <mergeCell ref="D37:M37"/>
    <mergeCell ref="N37:O37"/>
    <mergeCell ref="P37:Q37"/>
    <mergeCell ref="R37:AP37"/>
    <mergeCell ref="AQ37:AR37"/>
    <mergeCell ref="B36:C36"/>
    <mergeCell ref="D36:M36"/>
    <mergeCell ref="N36:O36"/>
    <mergeCell ref="P36:Q36"/>
    <mergeCell ref="R36:AP36"/>
    <mergeCell ref="AQ36:AR36"/>
    <mergeCell ref="B39:C39"/>
    <mergeCell ref="D39:M39"/>
    <mergeCell ref="N39:O39"/>
    <mergeCell ref="P39:Q39"/>
    <mergeCell ref="R39:AP39"/>
    <mergeCell ref="AQ39:AR39"/>
    <mergeCell ref="B38:C38"/>
    <mergeCell ref="D38:M38"/>
    <mergeCell ref="N38:O38"/>
    <mergeCell ref="P38:Q38"/>
    <mergeCell ref="R38:AP38"/>
    <mergeCell ref="AQ38:AR38"/>
    <mergeCell ref="B41:C41"/>
    <mergeCell ref="D41:M41"/>
    <mergeCell ref="N41:O41"/>
    <mergeCell ref="P41:Q41"/>
    <mergeCell ref="R41:AP41"/>
    <mergeCell ref="AQ41:AR41"/>
    <mergeCell ref="B40:C40"/>
    <mergeCell ref="D40:M40"/>
    <mergeCell ref="N40:O40"/>
    <mergeCell ref="P40:Q40"/>
    <mergeCell ref="R40:AP40"/>
    <mergeCell ref="AQ40:AR40"/>
    <mergeCell ref="B43:C43"/>
    <mergeCell ref="D43:M43"/>
    <mergeCell ref="N43:O43"/>
    <mergeCell ref="P43:Q43"/>
    <mergeCell ref="R43:AP43"/>
    <mergeCell ref="AQ43:AR43"/>
    <mergeCell ref="B42:C42"/>
    <mergeCell ref="D42:M42"/>
    <mergeCell ref="N42:O42"/>
    <mergeCell ref="P42:Q42"/>
    <mergeCell ref="R42:AP42"/>
    <mergeCell ref="AQ42:AR42"/>
    <mergeCell ref="B45:C45"/>
    <mergeCell ref="D45:M45"/>
    <mergeCell ref="N45:O45"/>
    <mergeCell ref="P45:Q45"/>
    <mergeCell ref="R45:AP45"/>
    <mergeCell ref="AQ45:AR45"/>
    <mergeCell ref="B44:C44"/>
    <mergeCell ref="D44:M44"/>
    <mergeCell ref="N44:O44"/>
    <mergeCell ref="P44:Q44"/>
    <mergeCell ref="R44:AP44"/>
    <mergeCell ref="AQ44:AR44"/>
    <mergeCell ref="B47:C47"/>
    <mergeCell ref="D47:M47"/>
    <mergeCell ref="N47:O47"/>
    <mergeCell ref="P47:Q47"/>
    <mergeCell ref="R47:AP47"/>
    <mergeCell ref="AQ47:AR47"/>
    <mergeCell ref="B46:C46"/>
    <mergeCell ref="D46:M46"/>
    <mergeCell ref="N46:O46"/>
    <mergeCell ref="P46:Q46"/>
    <mergeCell ref="R46:AP46"/>
    <mergeCell ref="AQ46:AR46"/>
    <mergeCell ref="B49:C49"/>
    <mergeCell ref="D49:M49"/>
    <mergeCell ref="N49:O49"/>
    <mergeCell ref="P49:Q49"/>
    <mergeCell ref="R49:AP49"/>
    <mergeCell ref="AQ49:AR49"/>
    <mergeCell ref="B48:C48"/>
    <mergeCell ref="D48:M48"/>
    <mergeCell ref="N48:O48"/>
    <mergeCell ref="P48:Q48"/>
    <mergeCell ref="R48:AP48"/>
    <mergeCell ref="AQ48:AR48"/>
    <mergeCell ref="B51:C51"/>
    <mergeCell ref="D51:M51"/>
    <mergeCell ref="N51:O51"/>
    <mergeCell ref="P51:Q51"/>
    <mergeCell ref="R51:AP51"/>
    <mergeCell ref="AQ51:AR51"/>
    <mergeCell ref="B50:C50"/>
    <mergeCell ref="D50:M50"/>
    <mergeCell ref="N50:O50"/>
    <mergeCell ref="P50:Q50"/>
    <mergeCell ref="R50:AP50"/>
    <mergeCell ref="AQ50:AR50"/>
    <mergeCell ref="B53:C53"/>
    <mergeCell ref="D53:M53"/>
    <mergeCell ref="N53:O53"/>
    <mergeCell ref="P53:Q53"/>
    <mergeCell ref="R53:AP53"/>
    <mergeCell ref="AQ53:AR53"/>
    <mergeCell ref="B52:C52"/>
    <mergeCell ref="D52:M52"/>
    <mergeCell ref="N52:O52"/>
    <mergeCell ref="P52:Q52"/>
    <mergeCell ref="R52:AP52"/>
    <mergeCell ref="AQ52:AR52"/>
    <mergeCell ref="B55:C55"/>
    <mergeCell ref="D55:M55"/>
    <mergeCell ref="N55:O55"/>
    <mergeCell ref="P55:Q55"/>
    <mergeCell ref="R55:AP55"/>
    <mergeCell ref="AQ55:AR55"/>
    <mergeCell ref="B54:C54"/>
    <mergeCell ref="D54:M54"/>
    <mergeCell ref="N54:O54"/>
    <mergeCell ref="P54:Q54"/>
    <mergeCell ref="R54:AP54"/>
    <mergeCell ref="AQ54:AR54"/>
    <mergeCell ref="B57:C57"/>
    <mergeCell ref="D57:M57"/>
    <mergeCell ref="N57:O57"/>
    <mergeCell ref="P57:Q57"/>
    <mergeCell ref="R57:AP57"/>
    <mergeCell ref="AQ57:AR57"/>
    <mergeCell ref="B56:C56"/>
    <mergeCell ref="D56:M56"/>
    <mergeCell ref="N56:O56"/>
    <mergeCell ref="P56:Q56"/>
    <mergeCell ref="R56:AP56"/>
    <mergeCell ref="AQ56:AR56"/>
    <mergeCell ref="B59:C59"/>
    <mergeCell ref="D59:M59"/>
    <mergeCell ref="N59:O59"/>
    <mergeCell ref="P59:Q59"/>
    <mergeCell ref="R59:AP59"/>
    <mergeCell ref="AQ59:AR59"/>
    <mergeCell ref="B58:C58"/>
    <mergeCell ref="D58:M58"/>
    <mergeCell ref="N58:O58"/>
    <mergeCell ref="P58:Q58"/>
    <mergeCell ref="R58:AP58"/>
    <mergeCell ref="AQ58:AR58"/>
    <mergeCell ref="B61:C61"/>
    <mergeCell ref="D61:M61"/>
    <mergeCell ref="N61:O61"/>
    <mergeCell ref="P61:Q61"/>
    <mergeCell ref="R61:AP61"/>
    <mergeCell ref="AQ61:AR61"/>
    <mergeCell ref="B60:C60"/>
    <mergeCell ref="D60:M60"/>
    <mergeCell ref="N60:O60"/>
    <mergeCell ref="P60:Q60"/>
    <mergeCell ref="R60:AP60"/>
    <mergeCell ref="AQ60:AR60"/>
    <mergeCell ref="B63:C63"/>
    <mergeCell ref="D63:M63"/>
    <mergeCell ref="N63:O63"/>
    <mergeCell ref="P63:Q63"/>
    <mergeCell ref="R63:AP63"/>
    <mergeCell ref="AQ63:AR63"/>
    <mergeCell ref="B62:C62"/>
    <mergeCell ref="D62:M62"/>
    <mergeCell ref="N62:O62"/>
    <mergeCell ref="P62:Q62"/>
    <mergeCell ref="R62:AP62"/>
    <mergeCell ref="AQ62:AR62"/>
    <mergeCell ref="B65:C65"/>
    <mergeCell ref="D65:M65"/>
    <mergeCell ref="N65:O65"/>
    <mergeCell ref="P65:Q65"/>
    <mergeCell ref="R65:AP65"/>
    <mergeCell ref="AQ65:AR65"/>
    <mergeCell ref="B64:C64"/>
    <mergeCell ref="D64:M64"/>
    <mergeCell ref="N64:O64"/>
    <mergeCell ref="P64:Q64"/>
    <mergeCell ref="R64:AP64"/>
    <mergeCell ref="AQ64:AR64"/>
    <mergeCell ref="B67:C67"/>
    <mergeCell ref="D67:M67"/>
    <mergeCell ref="N67:O67"/>
    <mergeCell ref="P67:Q67"/>
    <mergeCell ref="R67:AP67"/>
    <mergeCell ref="AQ67:AR67"/>
    <mergeCell ref="B66:C66"/>
    <mergeCell ref="D66:M66"/>
    <mergeCell ref="N66:O66"/>
    <mergeCell ref="P66:Q66"/>
    <mergeCell ref="R66:AP66"/>
    <mergeCell ref="AQ66:AR66"/>
    <mergeCell ref="B69:C69"/>
    <mergeCell ref="D69:M69"/>
    <mergeCell ref="N69:O69"/>
    <mergeCell ref="P69:Q69"/>
    <mergeCell ref="R69:AP69"/>
    <mergeCell ref="AQ69:AR69"/>
    <mergeCell ref="B68:C68"/>
    <mergeCell ref="D68:M68"/>
    <mergeCell ref="N68:O68"/>
    <mergeCell ref="P68:Q68"/>
    <mergeCell ref="R68:AP68"/>
    <mergeCell ref="AQ68:AR68"/>
    <mergeCell ref="B71:C71"/>
    <mergeCell ref="D71:M71"/>
    <mergeCell ref="N71:O71"/>
    <mergeCell ref="P71:Q71"/>
    <mergeCell ref="R71:AP71"/>
    <mergeCell ref="AQ71:AR71"/>
    <mergeCell ref="B70:C70"/>
    <mergeCell ref="D70:M70"/>
    <mergeCell ref="N70:O70"/>
    <mergeCell ref="P70:Q70"/>
    <mergeCell ref="R70:AP70"/>
    <mergeCell ref="AQ70:AR70"/>
    <mergeCell ref="B73:C73"/>
    <mergeCell ref="D73:M73"/>
    <mergeCell ref="N73:O73"/>
    <mergeCell ref="P73:Q73"/>
    <mergeCell ref="R73:AP73"/>
    <mergeCell ref="AQ73:AR73"/>
    <mergeCell ref="B72:C72"/>
    <mergeCell ref="D72:M72"/>
    <mergeCell ref="N72:O72"/>
    <mergeCell ref="P72:Q72"/>
    <mergeCell ref="R72:AP72"/>
    <mergeCell ref="AQ72:AR72"/>
    <mergeCell ref="B75:C75"/>
    <mergeCell ref="D75:M75"/>
    <mergeCell ref="N75:O75"/>
    <mergeCell ref="P75:Q75"/>
    <mergeCell ref="R75:AP75"/>
    <mergeCell ref="AQ75:AR75"/>
    <mergeCell ref="B74:C74"/>
    <mergeCell ref="D74:M74"/>
    <mergeCell ref="N74:O74"/>
    <mergeCell ref="P74:Q74"/>
    <mergeCell ref="R74:AP74"/>
    <mergeCell ref="AQ74:AR74"/>
    <mergeCell ref="B77:C77"/>
    <mergeCell ref="D77:M77"/>
    <mergeCell ref="N77:O77"/>
    <mergeCell ref="P77:Q77"/>
    <mergeCell ref="R77:AP77"/>
    <mergeCell ref="AQ77:AR77"/>
    <mergeCell ref="B76:C76"/>
    <mergeCell ref="D76:M76"/>
    <mergeCell ref="N76:O76"/>
    <mergeCell ref="P76:Q76"/>
    <mergeCell ref="R76:AP76"/>
    <mergeCell ref="AQ76:AR76"/>
    <mergeCell ref="B79:C79"/>
    <mergeCell ref="D79:M79"/>
    <mergeCell ref="N79:O79"/>
    <mergeCell ref="P79:Q79"/>
    <mergeCell ref="R79:AP79"/>
    <mergeCell ref="AQ79:AR79"/>
    <mergeCell ref="B78:C78"/>
    <mergeCell ref="D78:M78"/>
    <mergeCell ref="N78:O78"/>
    <mergeCell ref="P78:Q78"/>
    <mergeCell ref="R78:AP78"/>
    <mergeCell ref="AQ78:AR78"/>
    <mergeCell ref="B81:C81"/>
    <mergeCell ref="D81:M81"/>
    <mergeCell ref="N81:O81"/>
    <mergeCell ref="P81:Q81"/>
    <mergeCell ref="R81:AP81"/>
    <mergeCell ref="AQ81:AR81"/>
    <mergeCell ref="B80:C80"/>
    <mergeCell ref="D80:M80"/>
    <mergeCell ref="N80:O80"/>
    <mergeCell ref="P80:Q80"/>
    <mergeCell ref="R80:AP80"/>
    <mergeCell ref="AQ80:AR80"/>
    <mergeCell ref="B83:C83"/>
    <mergeCell ref="D83:M83"/>
    <mergeCell ref="N83:O83"/>
    <mergeCell ref="P83:Q83"/>
    <mergeCell ref="R83:AP83"/>
    <mergeCell ref="AQ83:AR83"/>
    <mergeCell ref="B82:C82"/>
    <mergeCell ref="D82:M82"/>
    <mergeCell ref="N82:O82"/>
    <mergeCell ref="P82:Q82"/>
    <mergeCell ref="R82:AP82"/>
    <mergeCell ref="AQ82:AR82"/>
    <mergeCell ref="B85:C85"/>
    <mergeCell ref="D85:M85"/>
    <mergeCell ref="N85:O85"/>
    <mergeCell ref="P85:Q85"/>
    <mergeCell ref="R85:AP85"/>
    <mergeCell ref="AQ85:AR85"/>
    <mergeCell ref="B84:C84"/>
    <mergeCell ref="D84:M84"/>
    <mergeCell ref="N84:O84"/>
    <mergeCell ref="P84:Q84"/>
    <mergeCell ref="R84:AP84"/>
    <mergeCell ref="AQ84:AR84"/>
    <mergeCell ref="B87:C87"/>
    <mergeCell ref="D87:M87"/>
    <mergeCell ref="N87:O87"/>
    <mergeCell ref="P87:Q87"/>
    <mergeCell ref="R87:AP87"/>
    <mergeCell ref="AQ87:AR87"/>
    <mergeCell ref="B86:C86"/>
    <mergeCell ref="D86:M86"/>
    <mergeCell ref="N86:O86"/>
    <mergeCell ref="P86:Q86"/>
    <mergeCell ref="R86:AP86"/>
    <mergeCell ref="AQ86:AR86"/>
    <mergeCell ref="B89:C89"/>
    <mergeCell ref="D89:M89"/>
    <mergeCell ref="N89:O89"/>
    <mergeCell ref="P89:Q89"/>
    <mergeCell ref="R89:AP89"/>
    <mergeCell ref="AQ89:AR89"/>
    <mergeCell ref="B88:C88"/>
    <mergeCell ref="D88:M88"/>
    <mergeCell ref="N88:O88"/>
    <mergeCell ref="P88:Q88"/>
    <mergeCell ref="R88:AP88"/>
    <mergeCell ref="AQ88:AR88"/>
    <mergeCell ref="B91:C91"/>
    <mergeCell ref="D91:M91"/>
    <mergeCell ref="N91:O91"/>
    <mergeCell ref="P91:Q91"/>
    <mergeCell ref="R91:AP91"/>
    <mergeCell ref="AQ91:AR91"/>
    <mergeCell ref="B90:C90"/>
    <mergeCell ref="D90:M90"/>
    <mergeCell ref="N90:O90"/>
    <mergeCell ref="P90:Q90"/>
    <mergeCell ref="R90:AP90"/>
    <mergeCell ref="AQ90:AR90"/>
    <mergeCell ref="B93:C93"/>
    <mergeCell ref="D93:M93"/>
    <mergeCell ref="N93:O93"/>
    <mergeCell ref="P93:Q93"/>
    <mergeCell ref="R93:AP93"/>
    <mergeCell ref="AQ93:AR93"/>
    <mergeCell ref="B92:C92"/>
    <mergeCell ref="D92:M92"/>
    <mergeCell ref="N92:O92"/>
    <mergeCell ref="P92:Q92"/>
    <mergeCell ref="R92:AP92"/>
    <mergeCell ref="AQ92:AR92"/>
    <mergeCell ref="B95:C95"/>
    <mergeCell ref="D95:M95"/>
    <mergeCell ref="N95:O95"/>
    <mergeCell ref="P95:Q95"/>
    <mergeCell ref="R95:AP95"/>
    <mergeCell ref="AQ95:AR95"/>
    <mergeCell ref="B94:C94"/>
    <mergeCell ref="D94:M94"/>
    <mergeCell ref="N94:O94"/>
    <mergeCell ref="P94:Q94"/>
    <mergeCell ref="R94:AP94"/>
    <mergeCell ref="AQ94:AR94"/>
    <mergeCell ref="B97:C97"/>
    <mergeCell ref="D97:M97"/>
    <mergeCell ref="N97:O97"/>
    <mergeCell ref="P97:Q97"/>
    <mergeCell ref="R97:AP97"/>
    <mergeCell ref="AQ97:AR97"/>
    <mergeCell ref="B96:C96"/>
    <mergeCell ref="D96:M96"/>
    <mergeCell ref="N96:O96"/>
    <mergeCell ref="P96:Q96"/>
    <mergeCell ref="R96:AP96"/>
    <mergeCell ref="AQ96:AR96"/>
    <mergeCell ref="B99:C99"/>
    <mergeCell ref="D99:M99"/>
    <mergeCell ref="N99:O99"/>
    <mergeCell ref="P99:Q99"/>
    <mergeCell ref="R99:AP99"/>
    <mergeCell ref="AQ99:AR99"/>
    <mergeCell ref="B98:C98"/>
    <mergeCell ref="D98:M98"/>
    <mergeCell ref="N98:O98"/>
    <mergeCell ref="P98:Q98"/>
    <mergeCell ref="R98:AP98"/>
    <mergeCell ref="AQ98:AR98"/>
    <mergeCell ref="R102:AP102"/>
    <mergeCell ref="AQ102:AR102"/>
    <mergeCell ref="B101:C101"/>
    <mergeCell ref="D101:M101"/>
    <mergeCell ref="N101:O101"/>
    <mergeCell ref="P101:Q101"/>
    <mergeCell ref="R101:AP101"/>
    <mergeCell ref="AQ101:AR101"/>
    <mergeCell ref="B100:C100"/>
    <mergeCell ref="D100:M100"/>
    <mergeCell ref="N100:O100"/>
    <mergeCell ref="P100:Q100"/>
    <mergeCell ref="R100:AP100"/>
    <mergeCell ref="AQ100:AR100"/>
    <mergeCell ref="B107:C107"/>
    <mergeCell ref="D107:M107"/>
    <mergeCell ref="N107:O107"/>
    <mergeCell ref="P107:Q107"/>
    <mergeCell ref="R107:AP107"/>
    <mergeCell ref="AQ107:AR107"/>
    <mergeCell ref="B106:C106"/>
    <mergeCell ref="D106:M106"/>
    <mergeCell ref="N106:O106"/>
    <mergeCell ref="P106:Q106"/>
    <mergeCell ref="R106:AP106"/>
    <mergeCell ref="AQ106:AR106"/>
    <mergeCell ref="AT16:CG22"/>
    <mergeCell ref="AT23:CG27"/>
    <mergeCell ref="B105:C105"/>
    <mergeCell ref="D105:M105"/>
    <mergeCell ref="N105:O105"/>
    <mergeCell ref="P105:Q105"/>
    <mergeCell ref="R105:AP105"/>
    <mergeCell ref="AQ105:AR105"/>
    <mergeCell ref="B104:C104"/>
    <mergeCell ref="D104:M104"/>
    <mergeCell ref="N104:O104"/>
    <mergeCell ref="P104:Q104"/>
    <mergeCell ref="R104:AP104"/>
    <mergeCell ref="AQ104:AR104"/>
    <mergeCell ref="B103:C103"/>
    <mergeCell ref="D103:M103"/>
    <mergeCell ref="N103:O103"/>
    <mergeCell ref="P103:Q103"/>
    <mergeCell ref="R103:AP103"/>
    <mergeCell ref="AQ103:AR103"/>
    <mergeCell ref="B102:C102"/>
    <mergeCell ref="D102:M102"/>
    <mergeCell ref="N102:O102"/>
    <mergeCell ref="P102:Q102"/>
  </mergeCells>
  <phoneticPr fontId="1"/>
  <conditionalFormatting sqref="B8:B107 D8:D107">
    <cfRule type="expression" dxfId="61" priority="5">
      <formula>$N8="Error"</formula>
    </cfRule>
  </conditionalFormatting>
  <conditionalFormatting sqref="B11:B107 D11:D107">
    <cfRule type="expression" dxfId="60" priority="6">
      <formula>$N11="ｴﾗｰ"</formula>
    </cfRule>
  </conditionalFormatting>
  <conditionalFormatting sqref="P8:P107 R8:R107">
    <cfRule type="expression" dxfId="59" priority="4">
      <formula>$AQ8="Error"</formula>
    </cfRule>
  </conditionalFormatting>
  <conditionalFormatting sqref="P9:P106 R9:R106">
    <cfRule type="expression" dxfId="58" priority="2">
      <formula>$AQ9="ｴﾗｰ"</formula>
    </cfRule>
  </conditionalFormatting>
  <conditionalFormatting sqref="P107 R107">
    <cfRule type="expression" dxfId="57" priority="1">
      <formula>$AQ107</formula>
    </cfRule>
  </conditionalFormatting>
  <hyperlinks>
    <hyperlink ref="X5:AP5" location="'【お客様記入①】設定申込書(1of2)'!A1" display="『設定申込書（１／１）』へ移動（クリックすると移動します）" xr:uid="{00000000-0004-0000-0500-000000000000}"/>
  </hyperlinks>
  <pageMargins left="0.78740157480314965" right="0.39370078740157483" top="0.59055118110236227" bottom="0.59055118110236227" header="0.31496062992125984" footer="0.31496062992125984"/>
  <pageSetup paperSize="9" scale="86" orientation="portrait" r:id="rId1"/>
  <headerFooter alignWithMargins="0">
    <oddHeader>&amp;R&amp;"ＭＳ Ｐゴシック,太字 斜体"&amp;12&amp;ECONFIDENTIAL</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4"/>
  <sheetViews>
    <sheetView showGridLines="0" zoomScale="85" zoomScaleNormal="85" workbookViewId="0">
      <selection activeCell="B8" sqref="B8"/>
    </sheetView>
  </sheetViews>
  <sheetFormatPr defaultColWidth="2.625" defaultRowHeight="24" customHeight="1"/>
  <cols>
    <col min="1" max="1" width="2.625" style="100" customWidth="1"/>
    <col min="2" max="2" width="12.625" style="100" customWidth="1"/>
    <col min="3" max="3" width="4.625" style="100" customWidth="1"/>
    <col min="4" max="4" width="22.625" style="100" customWidth="1"/>
    <col min="5" max="5" width="44.625" style="100" customWidth="1"/>
    <col min="6" max="6" width="64.625" style="100" customWidth="1"/>
    <col min="7" max="7" width="29.125" style="100" customWidth="1"/>
    <col min="8" max="16384" width="2.625" style="100"/>
  </cols>
  <sheetData>
    <row r="1" spans="1:7" ht="3.95" customHeight="1"/>
    <row r="2" spans="1:7" ht="14.25" customHeight="1">
      <c r="G2" s="62" t="str">
        <f>'Setting application form 1'!AO2</f>
        <v>Ver.1.18.20240109</v>
      </c>
    </row>
    <row r="3" spans="1:7" ht="22.5" customHeight="1">
      <c r="B3" s="430" t="s">
        <v>46</v>
      </c>
      <c r="C3" s="430"/>
      <c r="D3" s="430"/>
      <c r="E3" s="430"/>
      <c r="F3" s="430"/>
      <c r="G3" s="430"/>
    </row>
    <row r="5" spans="1:7" ht="24" customHeight="1">
      <c r="A5" s="432" t="s">
        <v>47</v>
      </c>
      <c r="B5" s="433"/>
      <c r="C5" s="433"/>
      <c r="D5" s="433"/>
      <c r="E5" s="433"/>
      <c r="F5" s="434" t="s">
        <v>48</v>
      </c>
      <c r="G5" s="434"/>
    </row>
    <row r="6" spans="1:7" ht="32.1" customHeight="1" thickBot="1">
      <c r="B6" s="431" t="s">
        <v>49</v>
      </c>
      <c r="C6" s="431"/>
      <c r="D6" s="431"/>
      <c r="E6" s="431"/>
      <c r="F6" s="431"/>
      <c r="G6" s="431"/>
    </row>
    <row r="7" spans="1:7" ht="48.95" customHeight="1" thickBot="1">
      <c r="B7" s="104" t="s">
        <v>50</v>
      </c>
      <c r="C7" s="102" t="s">
        <v>44</v>
      </c>
      <c r="D7" s="109" t="s">
        <v>51</v>
      </c>
      <c r="E7" s="103" t="s">
        <v>52</v>
      </c>
      <c r="F7" s="103" t="s">
        <v>53</v>
      </c>
      <c r="G7" s="105" t="s">
        <v>54</v>
      </c>
    </row>
    <row r="8" spans="1:7" ht="24" customHeight="1" thickTop="1">
      <c r="B8" s="107"/>
      <c r="C8" s="120">
        <v>1</v>
      </c>
      <c r="D8" s="101" t="s">
        <v>55</v>
      </c>
      <c r="E8" s="110" t="s">
        <v>56</v>
      </c>
      <c r="F8" s="101" t="s">
        <v>57</v>
      </c>
      <c r="G8" s="106" t="s">
        <v>58</v>
      </c>
    </row>
    <row r="9" spans="1:7" ht="24" customHeight="1">
      <c r="B9" s="107"/>
      <c r="C9" s="120">
        <v>2</v>
      </c>
      <c r="D9" s="101" t="s">
        <v>59</v>
      </c>
      <c r="E9" s="101" t="s">
        <v>60</v>
      </c>
      <c r="F9" s="101" t="s">
        <v>61</v>
      </c>
      <c r="G9" s="106" t="s">
        <v>58</v>
      </c>
    </row>
    <row r="10" spans="1:7" ht="24" customHeight="1">
      <c r="B10" s="107"/>
      <c r="C10" s="120">
        <v>3</v>
      </c>
      <c r="D10" s="101" t="s">
        <v>412</v>
      </c>
      <c r="E10" s="101" t="s">
        <v>408</v>
      </c>
      <c r="F10" s="101" t="s">
        <v>409</v>
      </c>
      <c r="G10" s="106" t="s">
        <v>58</v>
      </c>
    </row>
    <row r="11" spans="1:7" ht="24" customHeight="1">
      <c r="B11" s="107"/>
      <c r="C11" s="120">
        <v>4</v>
      </c>
      <c r="D11" s="101" t="s">
        <v>413</v>
      </c>
      <c r="E11" s="111" t="s">
        <v>410</v>
      </c>
      <c r="F11" s="110" t="s">
        <v>411</v>
      </c>
      <c r="G11" s="106" t="s">
        <v>58</v>
      </c>
    </row>
    <row r="12" spans="1:7" ht="24" customHeight="1">
      <c r="B12" s="107"/>
      <c r="C12" s="120">
        <v>5</v>
      </c>
      <c r="D12" s="101" t="s">
        <v>62</v>
      </c>
      <c r="E12" s="110" t="s">
        <v>407</v>
      </c>
      <c r="F12" s="101" t="s">
        <v>63</v>
      </c>
      <c r="G12" s="106" t="s">
        <v>64</v>
      </c>
    </row>
    <row r="13" spans="1:7" ht="24" customHeight="1">
      <c r="B13" s="107"/>
      <c r="C13" s="120">
        <v>6</v>
      </c>
      <c r="D13" s="101" t="s">
        <v>65</v>
      </c>
      <c r="E13" s="101" t="s">
        <v>66</v>
      </c>
      <c r="F13" s="101" t="s">
        <v>67</v>
      </c>
      <c r="G13" s="106" t="s">
        <v>64</v>
      </c>
    </row>
    <row r="14" spans="1:7" ht="24" customHeight="1">
      <c r="B14" s="107"/>
      <c r="C14" s="120">
        <v>7</v>
      </c>
      <c r="D14" s="101" t="s">
        <v>68</v>
      </c>
      <c r="E14" s="101" t="s">
        <v>69</v>
      </c>
      <c r="F14" s="110" t="s">
        <v>70</v>
      </c>
      <c r="G14" s="106" t="s">
        <v>71</v>
      </c>
    </row>
    <row r="15" spans="1:7" ht="24" customHeight="1">
      <c r="B15" s="107"/>
      <c r="C15" s="120">
        <v>8</v>
      </c>
      <c r="D15" s="101" t="s">
        <v>72</v>
      </c>
      <c r="E15" s="110" t="s">
        <v>73</v>
      </c>
      <c r="F15" s="101" t="s">
        <v>74</v>
      </c>
      <c r="G15" s="106" t="s">
        <v>58</v>
      </c>
    </row>
    <row r="16" spans="1:7" ht="24" customHeight="1">
      <c r="B16" s="107"/>
      <c r="C16" s="120">
        <v>9</v>
      </c>
      <c r="D16" s="101" t="s">
        <v>75</v>
      </c>
      <c r="E16" s="101" t="s">
        <v>76</v>
      </c>
      <c r="F16" s="101" t="s">
        <v>77</v>
      </c>
      <c r="G16" s="106" t="s">
        <v>78</v>
      </c>
    </row>
    <row r="17" spans="2:7" ht="24" customHeight="1">
      <c r="B17" s="107"/>
      <c r="C17" s="120">
        <v>10</v>
      </c>
      <c r="D17" s="101" t="s">
        <v>79</v>
      </c>
      <c r="E17" s="110" t="s">
        <v>80</v>
      </c>
      <c r="F17" s="110" t="s">
        <v>81</v>
      </c>
      <c r="G17" s="106" t="s">
        <v>58</v>
      </c>
    </row>
    <row r="18" spans="2:7" ht="24" customHeight="1">
      <c r="B18" s="107"/>
      <c r="C18" s="120">
        <v>11</v>
      </c>
      <c r="D18" s="101" t="s">
        <v>79</v>
      </c>
      <c r="E18" s="110" t="s">
        <v>80</v>
      </c>
      <c r="F18" s="110" t="s">
        <v>442</v>
      </c>
      <c r="G18" s="106" t="s">
        <v>58</v>
      </c>
    </row>
    <row r="19" spans="2:7" ht="24" customHeight="1">
      <c r="B19" s="107"/>
      <c r="C19" s="120">
        <v>12</v>
      </c>
      <c r="D19" s="101" t="s">
        <v>400</v>
      </c>
      <c r="E19" s="110" t="s">
        <v>398</v>
      </c>
      <c r="F19" s="110" t="s">
        <v>399</v>
      </c>
      <c r="G19" s="106" t="s">
        <v>58</v>
      </c>
    </row>
    <row r="20" spans="2:7" ht="24" customHeight="1">
      <c r="B20" s="107"/>
      <c r="C20" s="120">
        <v>13</v>
      </c>
      <c r="D20" s="101" t="s">
        <v>400</v>
      </c>
      <c r="E20" s="110" t="s">
        <v>398</v>
      </c>
      <c r="F20" s="110" t="s">
        <v>443</v>
      </c>
      <c r="G20" s="106" t="s">
        <v>58</v>
      </c>
    </row>
    <row r="21" spans="2:7" ht="24" customHeight="1">
      <c r="B21" s="107"/>
      <c r="C21" s="120">
        <v>14</v>
      </c>
      <c r="D21" s="101" t="s">
        <v>82</v>
      </c>
      <c r="E21" s="101" t="s">
        <v>83</v>
      </c>
      <c r="F21" s="101" t="s">
        <v>84</v>
      </c>
      <c r="G21" s="106" t="s">
        <v>85</v>
      </c>
    </row>
    <row r="22" spans="2:7" ht="24" customHeight="1">
      <c r="B22" s="107"/>
      <c r="C22" s="120">
        <v>15</v>
      </c>
      <c r="D22" s="101" t="s">
        <v>86</v>
      </c>
      <c r="E22" s="101" t="s">
        <v>87</v>
      </c>
      <c r="F22" s="110" t="s">
        <v>88</v>
      </c>
      <c r="G22" s="106" t="s">
        <v>89</v>
      </c>
    </row>
    <row r="23" spans="2:7" ht="24" customHeight="1">
      <c r="B23" s="107"/>
      <c r="C23" s="120">
        <v>16</v>
      </c>
      <c r="D23" s="101" t="s">
        <v>414</v>
      </c>
      <c r="E23" s="101" t="s">
        <v>90</v>
      </c>
      <c r="F23" s="111" t="s">
        <v>91</v>
      </c>
      <c r="G23" s="106" t="s">
        <v>92</v>
      </c>
    </row>
    <row r="24" spans="2:7" ht="24" customHeight="1">
      <c r="B24" s="107"/>
      <c r="C24" s="120">
        <v>17</v>
      </c>
      <c r="D24" s="101" t="s">
        <v>93</v>
      </c>
      <c r="E24" s="101" t="s">
        <v>94</v>
      </c>
      <c r="F24" s="110" t="s">
        <v>95</v>
      </c>
      <c r="G24" s="106" t="s">
        <v>96</v>
      </c>
    </row>
    <row r="25" spans="2:7" ht="24" customHeight="1">
      <c r="B25" s="107"/>
      <c r="C25" s="120">
        <v>18</v>
      </c>
      <c r="D25" s="101" t="s">
        <v>415</v>
      </c>
      <c r="E25" s="101" t="s">
        <v>97</v>
      </c>
      <c r="F25" s="101" t="s">
        <v>98</v>
      </c>
      <c r="G25" s="106" t="s">
        <v>99</v>
      </c>
    </row>
    <row r="26" spans="2:7" ht="24" customHeight="1">
      <c r="B26" s="107"/>
      <c r="C26" s="120">
        <v>19</v>
      </c>
      <c r="D26" s="101" t="s">
        <v>100</v>
      </c>
      <c r="E26" s="101" t="s">
        <v>101</v>
      </c>
      <c r="F26" s="101" t="s">
        <v>102</v>
      </c>
      <c r="G26" s="106" t="s">
        <v>103</v>
      </c>
    </row>
    <row r="27" spans="2:7" ht="24" customHeight="1">
      <c r="B27" s="107"/>
      <c r="C27" s="120">
        <v>20</v>
      </c>
      <c r="D27" s="101" t="s">
        <v>104</v>
      </c>
      <c r="E27" s="101" t="s">
        <v>105</v>
      </c>
      <c r="F27" s="110" t="s">
        <v>106</v>
      </c>
      <c r="G27" s="106" t="s">
        <v>107</v>
      </c>
    </row>
    <row r="28" spans="2:7" ht="24" customHeight="1">
      <c r="B28" s="107"/>
      <c r="C28" s="120">
        <v>21</v>
      </c>
      <c r="D28" s="101" t="s">
        <v>108</v>
      </c>
      <c r="E28" s="101" t="s">
        <v>109</v>
      </c>
      <c r="F28" s="110" t="s">
        <v>110</v>
      </c>
      <c r="G28" s="106" t="s">
        <v>111</v>
      </c>
    </row>
    <row r="29" spans="2:7" ht="24" customHeight="1">
      <c r="B29" s="107"/>
      <c r="C29" s="120">
        <v>22</v>
      </c>
      <c r="D29" s="101" t="s">
        <v>112</v>
      </c>
      <c r="E29" s="110" t="s">
        <v>113</v>
      </c>
      <c r="F29" s="101" t="s">
        <v>114</v>
      </c>
      <c r="G29" s="106" t="s">
        <v>58</v>
      </c>
    </row>
    <row r="30" spans="2:7" ht="24" customHeight="1">
      <c r="B30" s="107"/>
      <c r="C30" s="120">
        <v>23</v>
      </c>
      <c r="D30" s="101" t="s">
        <v>115</v>
      </c>
      <c r="E30" s="101" t="s">
        <v>116</v>
      </c>
      <c r="F30" s="111" t="s">
        <v>117</v>
      </c>
      <c r="G30" s="106" t="s">
        <v>118</v>
      </c>
    </row>
    <row r="31" spans="2:7" ht="24" customHeight="1">
      <c r="B31" s="107"/>
      <c r="C31" s="120">
        <v>24</v>
      </c>
      <c r="D31" s="101" t="s">
        <v>119</v>
      </c>
      <c r="E31" s="101" t="s">
        <v>120</v>
      </c>
      <c r="F31" s="101" t="s">
        <v>121</v>
      </c>
      <c r="G31" s="106" t="s">
        <v>122</v>
      </c>
    </row>
    <row r="32" spans="2:7" ht="24" customHeight="1">
      <c r="B32" s="107"/>
      <c r="C32" s="120">
        <v>25</v>
      </c>
      <c r="D32" s="101" t="s">
        <v>123</v>
      </c>
      <c r="E32" s="110" t="s">
        <v>124</v>
      </c>
      <c r="F32" s="101" t="s">
        <v>125</v>
      </c>
      <c r="G32" s="106" t="s">
        <v>122</v>
      </c>
    </row>
    <row r="33" spans="2:8" ht="24" customHeight="1">
      <c r="B33" s="107"/>
      <c r="C33" s="120">
        <v>26</v>
      </c>
      <c r="D33" s="101" t="s">
        <v>373</v>
      </c>
      <c r="E33" s="101" t="s">
        <v>126</v>
      </c>
      <c r="F33" s="101" t="s">
        <v>127</v>
      </c>
      <c r="G33" s="106" t="s">
        <v>128</v>
      </c>
    </row>
    <row r="34" spans="2:8" ht="24" customHeight="1">
      <c r="B34" s="107"/>
      <c r="C34" s="120">
        <v>27</v>
      </c>
      <c r="D34" s="101" t="s">
        <v>374</v>
      </c>
      <c r="E34" s="101" t="s">
        <v>129</v>
      </c>
      <c r="F34" s="101" t="s">
        <v>130</v>
      </c>
      <c r="G34" s="106" t="s">
        <v>128</v>
      </c>
    </row>
    <row r="35" spans="2:8" ht="24" customHeight="1">
      <c r="B35" s="107"/>
      <c r="C35" s="120">
        <v>28</v>
      </c>
      <c r="D35" s="101" t="s">
        <v>131</v>
      </c>
      <c r="E35" s="101" t="s">
        <v>132</v>
      </c>
      <c r="F35" s="110" t="s">
        <v>382</v>
      </c>
      <c r="G35" s="106" t="s">
        <v>133</v>
      </c>
    </row>
    <row r="36" spans="2:8" ht="24" customHeight="1">
      <c r="B36" s="107"/>
      <c r="C36" s="120">
        <v>29</v>
      </c>
      <c r="D36" s="101" t="s">
        <v>375</v>
      </c>
      <c r="E36" s="101" t="s">
        <v>134</v>
      </c>
      <c r="F36" s="101" t="s">
        <v>135</v>
      </c>
      <c r="G36" s="106" t="s">
        <v>136</v>
      </c>
    </row>
    <row r="37" spans="2:8" ht="24" customHeight="1">
      <c r="B37" s="107"/>
      <c r="C37" s="120">
        <v>30</v>
      </c>
      <c r="D37" s="101" t="s">
        <v>376</v>
      </c>
      <c r="E37" s="101" t="s">
        <v>137</v>
      </c>
      <c r="F37" s="101" t="s">
        <v>380</v>
      </c>
      <c r="G37" s="106" t="s">
        <v>58</v>
      </c>
    </row>
    <row r="38" spans="2:8" ht="24" customHeight="1">
      <c r="B38" s="143"/>
      <c r="C38" s="120">
        <v>31</v>
      </c>
      <c r="D38" s="144" t="s">
        <v>378</v>
      </c>
      <c r="E38" s="145" t="s">
        <v>379</v>
      </c>
      <c r="F38" s="144" t="s">
        <v>381</v>
      </c>
      <c r="G38" s="146" t="s">
        <v>58</v>
      </c>
    </row>
    <row r="39" spans="2:8" ht="24" customHeight="1" thickBot="1">
      <c r="B39" s="152"/>
      <c r="C39" s="153">
        <v>32</v>
      </c>
      <c r="D39" s="147" t="s">
        <v>406</v>
      </c>
      <c r="E39" s="147" t="s">
        <v>403</v>
      </c>
      <c r="F39" s="149" t="s">
        <v>404</v>
      </c>
      <c r="G39" s="150" t="s">
        <v>405</v>
      </c>
    </row>
    <row r="40" spans="2:8" ht="24" customHeight="1">
      <c r="B40" s="148"/>
      <c r="D40" s="148"/>
      <c r="E40" s="148"/>
    </row>
    <row r="44" spans="2:8" ht="24" customHeight="1">
      <c r="H44" s="151"/>
    </row>
  </sheetData>
  <sheetProtection algorithmName="SHA-512" hashValue="HsSAhAerUVcVjaJC5ZPkuj5S9oA+rBY6YVYYLNC3O82Lf8KO3DaiTJ0NUbDWT4fdIENrsZh+PJ3F/Uw5IFHoyg==" saltValue="grPcPj88oSgDWy+okLxWJg==" spinCount="100000" sheet="1" objects="1" scenarios="1" formatCells="0" selectLockedCells="1"/>
  <mergeCells count="4">
    <mergeCell ref="B3:G3"/>
    <mergeCell ref="B6:G6"/>
    <mergeCell ref="A5:E5"/>
    <mergeCell ref="F5:G5"/>
  </mergeCells>
  <phoneticPr fontId="44"/>
  <conditionalFormatting sqref="B8:G9">
    <cfRule type="expression" dxfId="56" priority="18">
      <formula>$B8="○"</formula>
    </cfRule>
  </conditionalFormatting>
  <conditionalFormatting sqref="C10:G38 B10:B39">
    <cfRule type="expression" dxfId="55" priority="8">
      <formula>$B10="○"</formula>
    </cfRule>
  </conditionalFormatting>
  <dataValidations count="1">
    <dataValidation type="list" allowBlank="1" showInputMessage="1" showErrorMessage="1" sqref="B8:B39" xr:uid="{00000000-0002-0000-0200-000000000000}">
      <formula1>"○"</formula1>
    </dataValidation>
  </dataValidations>
  <hyperlinks>
    <hyperlink ref="F5:G5" location="'Setting application form 2'!A1" display="Move to &quot;Setting application (1/2)&quot; (Click to move)" xr:uid="{00000000-0004-0000-0200-000000000000}"/>
  </hyperlinks>
  <pageMargins left="0.7" right="0.7"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AK188"/>
  <sheetViews>
    <sheetView showGridLines="0" view="pageBreakPreview" zoomScaleNormal="100" zoomScaleSheetLayoutView="100" workbookViewId="0">
      <selection activeCell="N8" sqref="N8"/>
    </sheetView>
  </sheetViews>
  <sheetFormatPr defaultColWidth="9" defaultRowHeight="14.25"/>
  <cols>
    <col min="1" max="13" width="2.625" style="61" customWidth="1"/>
    <col min="14" max="14" width="46.625" style="61" customWidth="1"/>
    <col min="15" max="26" width="2.625" style="61" customWidth="1"/>
    <col min="27" max="27" width="3.5" style="61" customWidth="1"/>
    <col min="28" max="16384" width="9" style="61"/>
  </cols>
  <sheetData>
    <row r="1" spans="1:27" ht="21.95" customHeight="1">
      <c r="A1" s="469" t="str">
        <f>IF('Setting application form 1'!N8="","",'Setting application form 1'!N8)</f>
        <v/>
      </c>
      <c r="B1" s="469"/>
      <c r="C1" s="469"/>
      <c r="D1" s="469"/>
      <c r="E1" s="469"/>
      <c r="F1" s="469"/>
      <c r="G1" s="469"/>
      <c r="H1" s="469"/>
      <c r="I1" s="469"/>
      <c r="J1" s="469"/>
      <c r="K1" s="469"/>
      <c r="L1" s="469"/>
      <c r="M1" s="469"/>
      <c r="N1" s="88"/>
      <c r="Q1" s="464">
        <f ca="1">TODAY()</f>
        <v>45348</v>
      </c>
      <c r="R1" s="464"/>
      <c r="S1" s="464"/>
      <c r="T1" s="464"/>
      <c r="U1" s="464"/>
      <c r="V1" s="464"/>
      <c r="W1" s="464"/>
      <c r="X1" s="464"/>
      <c r="Y1" s="464"/>
      <c r="Z1" s="464"/>
      <c r="AA1" s="464"/>
    </row>
    <row r="2" spans="1:27" ht="21.95" customHeight="1">
      <c r="A2" s="89"/>
      <c r="B2" s="89"/>
      <c r="C2" s="89"/>
      <c r="D2" s="89"/>
      <c r="E2" s="89"/>
      <c r="F2" s="89"/>
      <c r="G2" s="89"/>
      <c r="H2" s="89"/>
      <c r="I2" s="89"/>
      <c r="J2" s="89"/>
      <c r="K2" s="89"/>
      <c r="L2" s="89"/>
      <c r="M2" s="89"/>
      <c r="N2" s="89"/>
      <c r="O2" s="496" t="s">
        <v>138</v>
      </c>
      <c r="P2" s="496"/>
      <c r="Q2" s="496"/>
      <c r="R2" s="496"/>
      <c r="S2" s="496"/>
      <c r="T2" s="496"/>
      <c r="U2" s="496"/>
      <c r="V2" s="496"/>
      <c r="W2" s="496"/>
      <c r="X2" s="496"/>
      <c r="Y2" s="496"/>
      <c r="Z2" s="496"/>
      <c r="AA2" s="496"/>
    </row>
    <row r="3" spans="1:27" ht="20.100000000000001"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row>
    <row r="4" spans="1:27" ht="26.1" customHeight="1">
      <c r="A4" s="465" t="s">
        <v>362</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row>
    <row r="5" spans="1:27" ht="20.100000000000001" customHeight="1">
      <c r="A5" s="90"/>
      <c r="B5" s="90"/>
      <c r="C5" s="90"/>
      <c r="D5" s="90"/>
      <c r="E5" s="90"/>
      <c r="F5" s="90"/>
      <c r="G5" s="90"/>
      <c r="H5" s="90"/>
      <c r="I5" s="90"/>
      <c r="J5" s="90"/>
      <c r="K5" s="90"/>
      <c r="L5" s="90"/>
      <c r="M5" s="90"/>
      <c r="N5" s="90"/>
      <c r="O5" s="90"/>
      <c r="P5" s="90"/>
      <c r="Q5" s="90"/>
      <c r="R5" s="90"/>
      <c r="S5" s="90"/>
      <c r="T5" s="90"/>
      <c r="U5" s="90"/>
      <c r="V5" s="90"/>
      <c r="W5" s="90"/>
      <c r="X5" s="90"/>
      <c r="Y5" s="90"/>
      <c r="Z5" s="90"/>
      <c r="AA5" s="90"/>
    </row>
    <row r="6" spans="1:27" ht="21.95" customHeight="1">
      <c r="A6" s="467" t="s">
        <v>363</v>
      </c>
      <c r="B6" s="468"/>
      <c r="C6" s="468"/>
      <c r="D6" s="468"/>
      <c r="E6" s="468"/>
      <c r="F6" s="468"/>
      <c r="G6" s="468"/>
      <c r="H6" s="468"/>
      <c r="I6" s="468"/>
      <c r="J6" s="468"/>
      <c r="K6" s="468"/>
      <c r="L6" s="468"/>
      <c r="M6" s="468"/>
      <c r="N6" s="468"/>
      <c r="O6" s="468"/>
      <c r="P6" s="468"/>
      <c r="Q6" s="468"/>
      <c r="R6" s="468"/>
      <c r="S6" s="468"/>
      <c r="T6" s="468"/>
      <c r="U6" s="468"/>
      <c r="V6" s="468"/>
      <c r="W6" s="468"/>
      <c r="X6" s="468"/>
      <c r="Y6" s="468"/>
      <c r="Z6" s="468"/>
      <c r="AA6" s="468"/>
    </row>
    <row r="7" spans="1:27" ht="21.95" customHeight="1" thickBot="1">
      <c r="A7" s="91" t="s">
        <v>139</v>
      </c>
    </row>
    <row r="8" spans="1:27" ht="21.95" customHeight="1">
      <c r="B8" s="487" t="s">
        <v>140</v>
      </c>
      <c r="C8" s="488"/>
      <c r="D8" s="488"/>
      <c r="E8" s="488"/>
      <c r="F8" s="488"/>
      <c r="G8" s="488"/>
      <c r="H8" s="488"/>
      <c r="I8" s="488"/>
      <c r="J8" s="488"/>
      <c r="K8" s="488"/>
      <c r="L8" s="488"/>
      <c r="M8" s="489"/>
      <c r="N8" s="86" t="str">
        <f>IF(【作業者用】②設定作業用シート!E19="","",【作業者用】②設定作業用シート!E19)</f>
        <v/>
      </c>
      <c r="O8" s="512"/>
      <c r="P8" s="513"/>
      <c r="Q8" s="513"/>
      <c r="R8" s="513"/>
      <c r="S8" s="513"/>
      <c r="T8" s="513"/>
      <c r="U8" s="513"/>
      <c r="V8" s="513"/>
      <c r="W8" s="513"/>
      <c r="X8" s="513"/>
      <c r="Y8" s="513"/>
      <c r="Z8" s="513"/>
      <c r="AA8" s="514"/>
    </row>
    <row r="9" spans="1:27" ht="21.95" customHeight="1">
      <c r="B9" s="490" t="s">
        <v>141</v>
      </c>
      <c r="C9" s="491"/>
      <c r="D9" s="491"/>
      <c r="E9" s="491"/>
      <c r="F9" s="491"/>
      <c r="G9" s="491"/>
      <c r="H9" s="491"/>
      <c r="I9" s="491"/>
      <c r="J9" s="491"/>
      <c r="K9" s="491"/>
      <c r="L9" s="491"/>
      <c r="M9" s="492"/>
      <c r="N9" s="87" t="str">
        <f>IF(【作業者用】②設定作業用シート!E7="","",【作業者用】②設定作業用シート!E7)</f>
        <v/>
      </c>
      <c r="O9" s="515"/>
      <c r="P9" s="516"/>
      <c r="Q9" s="516"/>
      <c r="R9" s="516"/>
      <c r="S9" s="516"/>
      <c r="T9" s="516"/>
      <c r="U9" s="516"/>
      <c r="V9" s="516"/>
      <c r="W9" s="516"/>
      <c r="X9" s="516"/>
      <c r="Y9" s="516"/>
      <c r="Z9" s="516"/>
      <c r="AA9" s="517"/>
    </row>
    <row r="10" spans="1:27" ht="21.95" customHeight="1">
      <c r="B10" s="530" t="s">
        <v>142</v>
      </c>
      <c r="C10" s="531"/>
      <c r="D10" s="531"/>
      <c r="E10" s="531"/>
      <c r="F10" s="531"/>
      <c r="G10" s="531"/>
      <c r="H10" s="531"/>
      <c r="I10" s="531"/>
      <c r="J10" s="539" t="s">
        <v>143</v>
      </c>
      <c r="K10" s="540"/>
      <c r="L10" s="540"/>
      <c r="M10" s="541"/>
      <c r="N10" s="133" t="str">
        <f>IF(【作業者用】②設定作業用シート!E17="","",【作業者用】②設定作業用シート!E17)</f>
        <v/>
      </c>
      <c r="O10" s="515"/>
      <c r="P10" s="516"/>
      <c r="Q10" s="516"/>
      <c r="R10" s="516"/>
      <c r="S10" s="516"/>
      <c r="T10" s="516"/>
      <c r="U10" s="516"/>
      <c r="V10" s="516"/>
      <c r="W10" s="516"/>
      <c r="X10" s="516"/>
      <c r="Y10" s="516"/>
      <c r="Z10" s="516"/>
      <c r="AA10" s="517"/>
    </row>
    <row r="11" spans="1:27" ht="21.95" customHeight="1" thickBot="1">
      <c r="B11" s="532"/>
      <c r="C11" s="533"/>
      <c r="D11" s="533"/>
      <c r="E11" s="533"/>
      <c r="F11" s="533"/>
      <c r="G11" s="533"/>
      <c r="H11" s="533"/>
      <c r="I11" s="533"/>
      <c r="J11" s="542" t="s">
        <v>144</v>
      </c>
      <c r="K11" s="543"/>
      <c r="L11" s="543"/>
      <c r="M11" s="544"/>
      <c r="N11" s="134">
        <f>IF(【作業者用】②設定作業用シート!E18="","",【作業者用】②設定作業用シート!E18)</f>
        <v>401768</v>
      </c>
      <c r="O11" s="518"/>
      <c r="P11" s="519"/>
      <c r="Q11" s="519"/>
      <c r="R11" s="519"/>
      <c r="S11" s="519"/>
      <c r="T11" s="519"/>
      <c r="U11" s="519"/>
      <c r="V11" s="519"/>
      <c r="W11" s="519"/>
      <c r="X11" s="519"/>
      <c r="Y11" s="519"/>
      <c r="Z11" s="519"/>
      <c r="AA11" s="520"/>
    </row>
    <row r="12" spans="1:27" s="65" customFormat="1" ht="26.1" customHeight="1">
      <c r="A12" s="91" t="s">
        <v>6</v>
      </c>
    </row>
    <row r="13" spans="1:27" s="65" customFormat="1" ht="20.100000000000001" customHeight="1" thickBot="1">
      <c r="A13" s="92" t="s">
        <v>145</v>
      </c>
    </row>
    <row r="14" spans="1:27" ht="21.95" customHeight="1" thickBot="1">
      <c r="B14" s="487" t="s">
        <v>146</v>
      </c>
      <c r="C14" s="488"/>
      <c r="D14" s="488"/>
      <c r="E14" s="488"/>
      <c r="F14" s="488"/>
      <c r="G14" s="488"/>
      <c r="H14" s="488"/>
      <c r="I14" s="488"/>
      <c r="J14" s="488"/>
      <c r="K14" s="488"/>
      <c r="L14" s="488"/>
      <c r="M14" s="489"/>
      <c r="N14" s="521" t="str">
        <f>IF(【作業者用】②設定作業用シート!E14="","",【作業者用】②設定作業用シート!E14)</f>
        <v/>
      </c>
      <c r="O14" s="522"/>
      <c r="P14" s="522"/>
      <c r="Q14" s="522"/>
      <c r="R14" s="522"/>
      <c r="S14" s="522"/>
      <c r="T14" s="522"/>
      <c r="U14" s="522"/>
      <c r="V14" s="522"/>
      <c r="W14" s="522"/>
      <c r="X14" s="522"/>
      <c r="Y14" s="522"/>
      <c r="Z14" s="522"/>
      <c r="AA14" s="523"/>
    </row>
    <row r="15" spans="1:27" ht="21.95" customHeight="1">
      <c r="B15" s="490" t="s">
        <v>147</v>
      </c>
      <c r="C15" s="491"/>
      <c r="D15" s="491"/>
      <c r="E15" s="491"/>
      <c r="F15" s="491"/>
      <c r="G15" s="491"/>
      <c r="H15" s="491"/>
      <c r="I15" s="491"/>
      <c r="J15" s="491"/>
      <c r="K15" s="491"/>
      <c r="L15" s="491"/>
      <c r="M15" s="492"/>
      <c r="N15" s="93" t="str">
        <f>IF(【作業者用】②設定作業用シート!E22="","",【作業者用】②設定作業用シート!E22)</f>
        <v/>
      </c>
      <c r="O15" s="524"/>
      <c r="P15" s="525"/>
      <c r="Q15" s="525"/>
      <c r="R15" s="525"/>
      <c r="S15" s="525"/>
      <c r="T15" s="525"/>
      <c r="U15" s="525"/>
      <c r="V15" s="525"/>
      <c r="W15" s="525"/>
      <c r="X15" s="525"/>
      <c r="Y15" s="525"/>
      <c r="Z15" s="525"/>
      <c r="AA15" s="526"/>
    </row>
    <row r="16" spans="1:27" ht="21.95" customHeight="1" thickBot="1">
      <c r="B16" s="470" t="s">
        <v>148</v>
      </c>
      <c r="C16" s="471"/>
      <c r="D16" s="471"/>
      <c r="E16" s="471"/>
      <c r="F16" s="471"/>
      <c r="G16" s="471"/>
      <c r="H16" s="471"/>
      <c r="I16" s="471"/>
      <c r="J16" s="471"/>
      <c r="K16" s="471"/>
      <c r="L16" s="471"/>
      <c r="M16" s="472"/>
      <c r="N16" s="94" t="str">
        <f>IF(【作業者用】②設定作業用シート!E24="","",【作業者用】②設定作業用シート!E24)</f>
        <v/>
      </c>
      <c r="O16" s="527"/>
      <c r="P16" s="528"/>
      <c r="Q16" s="528"/>
      <c r="R16" s="528"/>
      <c r="S16" s="528"/>
      <c r="T16" s="528"/>
      <c r="U16" s="528"/>
      <c r="V16" s="528"/>
      <c r="W16" s="528"/>
      <c r="X16" s="528"/>
      <c r="Y16" s="528"/>
      <c r="Z16" s="528"/>
      <c r="AA16" s="529"/>
    </row>
    <row r="17" spans="1:37" ht="20.100000000000001" customHeight="1">
      <c r="B17" s="95" t="s">
        <v>149</v>
      </c>
      <c r="C17" s="95"/>
      <c r="D17" s="95"/>
      <c r="E17" s="95"/>
      <c r="F17" s="95"/>
      <c r="G17" s="95"/>
      <c r="H17" s="95"/>
      <c r="I17" s="95"/>
      <c r="J17" s="95"/>
      <c r="K17" s="95"/>
      <c r="L17" s="95"/>
      <c r="M17" s="95"/>
      <c r="N17" s="95"/>
      <c r="O17" s="115"/>
      <c r="P17" s="115"/>
      <c r="Q17" s="115"/>
      <c r="R17" s="115"/>
      <c r="S17" s="115"/>
      <c r="T17" s="115"/>
      <c r="U17" s="115"/>
      <c r="V17" s="115"/>
      <c r="W17" s="115"/>
      <c r="X17" s="115"/>
      <c r="Y17" s="115"/>
      <c r="Z17" s="115"/>
      <c r="AA17" s="115"/>
    </row>
    <row r="18" spans="1:37" ht="21.95" customHeight="1" thickBot="1">
      <c r="A18" s="91" t="s">
        <v>150</v>
      </c>
    </row>
    <row r="19" spans="1:37" ht="21.95" customHeight="1" thickBot="1">
      <c r="B19" s="493" t="s">
        <v>151</v>
      </c>
      <c r="C19" s="485"/>
      <c r="D19" s="485"/>
      <c r="E19" s="485"/>
      <c r="F19" s="485"/>
      <c r="G19" s="485"/>
      <c r="H19" s="485"/>
      <c r="I19" s="485"/>
      <c r="J19" s="485"/>
      <c r="K19" s="485"/>
      <c r="L19" s="485"/>
      <c r="M19" s="494"/>
      <c r="N19" s="484" t="s">
        <v>152</v>
      </c>
      <c r="O19" s="485"/>
      <c r="P19" s="485"/>
      <c r="Q19" s="485"/>
      <c r="R19" s="485"/>
      <c r="S19" s="485"/>
      <c r="T19" s="485"/>
      <c r="U19" s="485"/>
      <c r="V19" s="485"/>
      <c r="W19" s="485"/>
      <c r="X19" s="485"/>
      <c r="Y19" s="485"/>
      <c r="Z19" s="485"/>
      <c r="AA19" s="486"/>
    </row>
    <row r="20" spans="1:37" ht="24.95" customHeight="1" thickTop="1">
      <c r="B20" s="534" t="str">
        <f>IF('Setting application form 1'!H24="○","○","")</f>
        <v/>
      </c>
      <c r="C20" s="535"/>
      <c r="D20" s="545" t="s">
        <v>10</v>
      </c>
      <c r="E20" s="546"/>
      <c r="F20" s="546"/>
      <c r="G20" s="546"/>
      <c r="H20" s="546"/>
      <c r="I20" s="546"/>
      <c r="J20" s="546"/>
      <c r="K20" s="546"/>
      <c r="L20" s="546"/>
      <c r="M20" s="547"/>
      <c r="N20" s="536" t="s">
        <v>11</v>
      </c>
      <c r="O20" s="537"/>
      <c r="P20" s="537"/>
      <c r="Q20" s="537"/>
      <c r="R20" s="537"/>
      <c r="S20" s="537"/>
      <c r="T20" s="537"/>
      <c r="U20" s="537"/>
      <c r="V20" s="537"/>
      <c r="W20" s="537"/>
      <c r="X20" s="537"/>
      <c r="Y20" s="537"/>
      <c r="Z20" s="537"/>
      <c r="AA20" s="538"/>
    </row>
    <row r="21" spans="1:37" ht="24.95" customHeight="1">
      <c r="B21" s="435" t="str">
        <f>IF('Setting application form 1'!H25="○","○","")</f>
        <v/>
      </c>
      <c r="C21" s="436"/>
      <c r="D21" s="478" t="s">
        <v>449</v>
      </c>
      <c r="E21" s="479"/>
      <c r="F21" s="479"/>
      <c r="G21" s="479"/>
      <c r="H21" s="479"/>
      <c r="I21" s="479"/>
      <c r="J21" s="479"/>
      <c r="K21" s="479"/>
      <c r="L21" s="479"/>
      <c r="M21" s="480"/>
      <c r="N21" s="210" t="s">
        <v>450</v>
      </c>
      <c r="O21" s="211"/>
      <c r="P21" s="211"/>
      <c r="Q21" s="211"/>
      <c r="R21" s="211"/>
      <c r="S21" s="211"/>
      <c r="T21" s="211"/>
      <c r="U21" s="211"/>
      <c r="V21" s="211"/>
      <c r="W21" s="211"/>
      <c r="X21" s="211"/>
      <c r="Y21" s="211"/>
      <c r="Z21" s="211"/>
      <c r="AA21" s="445"/>
    </row>
    <row r="22" spans="1:37" ht="24.95" customHeight="1">
      <c r="B22" s="435" t="str">
        <f>IF('Setting application form 1'!H26="○","○","")</f>
        <v/>
      </c>
      <c r="C22" s="436"/>
      <c r="D22" s="478" t="s">
        <v>12</v>
      </c>
      <c r="E22" s="479"/>
      <c r="F22" s="479"/>
      <c r="G22" s="479"/>
      <c r="H22" s="479"/>
      <c r="I22" s="479"/>
      <c r="J22" s="479"/>
      <c r="K22" s="479"/>
      <c r="L22" s="479"/>
      <c r="M22" s="480"/>
      <c r="N22" s="210" t="s">
        <v>13</v>
      </c>
      <c r="O22" s="211"/>
      <c r="P22" s="211"/>
      <c r="Q22" s="211"/>
      <c r="R22" s="211"/>
      <c r="S22" s="211"/>
      <c r="T22" s="211"/>
      <c r="U22" s="211"/>
      <c r="V22" s="211"/>
      <c r="W22" s="211"/>
      <c r="X22" s="211"/>
      <c r="Y22" s="211"/>
      <c r="Z22" s="211"/>
      <c r="AA22" s="445"/>
    </row>
    <row r="23" spans="1:37" ht="24.95" customHeight="1">
      <c r="B23" s="435" t="str">
        <f>IF('Setting application form 1'!H27="○","○","")</f>
        <v/>
      </c>
      <c r="C23" s="436"/>
      <c r="D23" s="478" t="s">
        <v>14</v>
      </c>
      <c r="E23" s="479"/>
      <c r="F23" s="479"/>
      <c r="G23" s="479"/>
      <c r="H23" s="479"/>
      <c r="I23" s="479"/>
      <c r="J23" s="479"/>
      <c r="K23" s="479"/>
      <c r="L23" s="479"/>
      <c r="M23" s="480"/>
      <c r="N23" s="210" t="s">
        <v>15</v>
      </c>
      <c r="O23" s="211"/>
      <c r="P23" s="211"/>
      <c r="Q23" s="211"/>
      <c r="R23" s="211"/>
      <c r="S23" s="211"/>
      <c r="T23" s="211"/>
      <c r="U23" s="211"/>
      <c r="V23" s="211"/>
      <c r="W23" s="211"/>
      <c r="X23" s="211"/>
      <c r="Y23" s="211"/>
      <c r="Z23" s="211"/>
      <c r="AA23" s="445"/>
    </row>
    <row r="24" spans="1:37" ht="24.95" customHeight="1">
      <c r="B24" s="435" t="str">
        <f>IF('Setting application form 1'!H28="○","○","")</f>
        <v/>
      </c>
      <c r="C24" s="436"/>
      <c r="D24" s="437" t="s">
        <v>426</v>
      </c>
      <c r="E24" s="438"/>
      <c r="F24" s="438"/>
      <c r="G24" s="438"/>
      <c r="H24" s="438"/>
      <c r="I24" s="438"/>
      <c r="J24" s="438"/>
      <c r="K24" s="438"/>
      <c r="L24" s="438"/>
      <c r="M24" s="439"/>
      <c r="N24" s="440" t="s">
        <v>428</v>
      </c>
      <c r="O24" s="441"/>
      <c r="P24" s="441"/>
      <c r="Q24" s="441"/>
      <c r="R24" s="441"/>
      <c r="S24" s="441"/>
      <c r="T24" s="441"/>
      <c r="U24" s="441"/>
      <c r="V24" s="441"/>
      <c r="W24" s="441"/>
      <c r="X24" s="441"/>
      <c r="Y24" s="441"/>
      <c r="Z24" s="441"/>
      <c r="AA24" s="442"/>
    </row>
    <row r="25" spans="1:37" ht="22.5" customHeight="1">
      <c r="B25" s="435" t="str">
        <f>IF('Setting application form 1'!H29="○","○","")</f>
        <v/>
      </c>
      <c r="C25" s="436"/>
      <c r="D25" s="478" t="s">
        <v>427</v>
      </c>
      <c r="E25" s="479"/>
      <c r="F25" s="479"/>
      <c r="G25" s="479"/>
      <c r="H25" s="479"/>
      <c r="I25" s="479"/>
      <c r="J25" s="479"/>
      <c r="K25" s="479"/>
      <c r="L25" s="479"/>
      <c r="M25" s="480"/>
      <c r="N25" s="210" t="s">
        <v>16</v>
      </c>
      <c r="O25" s="211"/>
      <c r="P25" s="211"/>
      <c r="Q25" s="211"/>
      <c r="R25" s="211"/>
      <c r="S25" s="211"/>
      <c r="T25" s="211"/>
      <c r="U25" s="211"/>
      <c r="V25" s="211"/>
      <c r="W25" s="211"/>
      <c r="X25" s="211"/>
      <c r="Y25" s="211"/>
      <c r="Z25" s="211"/>
      <c r="AA25" s="445"/>
    </row>
    <row r="26" spans="1:37" ht="22.5" customHeight="1">
      <c r="B26" s="435" t="str">
        <f>IF('Setting application form 1'!H30="○","○","")</f>
        <v/>
      </c>
      <c r="C26" s="436"/>
      <c r="D26" s="548" t="s">
        <v>438</v>
      </c>
      <c r="E26" s="549"/>
      <c r="F26" s="549"/>
      <c r="G26" s="549"/>
      <c r="H26" s="549"/>
      <c r="I26" s="549"/>
      <c r="J26" s="549"/>
      <c r="K26" s="549"/>
      <c r="L26" s="549"/>
      <c r="M26" s="550"/>
      <c r="N26" s="173" t="s">
        <v>434</v>
      </c>
      <c r="O26" s="174"/>
      <c r="P26" s="174"/>
      <c r="Q26" s="174"/>
      <c r="R26" s="174"/>
      <c r="S26" s="174"/>
      <c r="T26" s="174"/>
      <c r="U26" s="174"/>
      <c r="V26" s="174"/>
      <c r="W26" s="174"/>
      <c r="X26" s="174"/>
      <c r="Y26" s="174"/>
      <c r="Z26" s="174"/>
      <c r="AA26" s="551"/>
      <c r="AB26"/>
      <c r="AC26"/>
      <c r="AD26"/>
      <c r="AE26"/>
      <c r="AF26"/>
      <c r="AG26"/>
      <c r="AH26"/>
      <c r="AI26"/>
      <c r="AJ26"/>
      <c r="AK26"/>
    </row>
    <row r="27" spans="1:37" ht="24.75" customHeight="1">
      <c r="B27" s="435" t="str">
        <f>IF('Setting application form 1'!H31="○","○","")</f>
        <v/>
      </c>
      <c r="C27" s="436"/>
      <c r="D27" s="478" t="s">
        <v>17</v>
      </c>
      <c r="E27" s="479"/>
      <c r="F27" s="479"/>
      <c r="G27" s="479"/>
      <c r="H27" s="479"/>
      <c r="I27" s="479"/>
      <c r="J27" s="479"/>
      <c r="K27" s="479"/>
      <c r="L27" s="479"/>
      <c r="M27" s="480"/>
      <c r="N27" s="210" t="s">
        <v>18</v>
      </c>
      <c r="O27" s="211"/>
      <c r="P27" s="211"/>
      <c r="Q27" s="211"/>
      <c r="R27" s="211"/>
      <c r="S27" s="211"/>
      <c r="T27" s="211"/>
      <c r="U27" s="211"/>
      <c r="V27" s="211"/>
      <c r="W27" s="211"/>
      <c r="X27" s="211"/>
      <c r="Y27" s="211"/>
      <c r="Z27" s="211"/>
      <c r="AA27" s="445"/>
    </row>
    <row r="28" spans="1:37" ht="24.95" customHeight="1">
      <c r="B28" s="435" t="str">
        <f>IF('Setting application form 1'!H32="○","○","")</f>
        <v/>
      </c>
      <c r="C28" s="436"/>
      <c r="D28" s="478" t="s">
        <v>19</v>
      </c>
      <c r="E28" s="479"/>
      <c r="F28" s="479"/>
      <c r="G28" s="479"/>
      <c r="H28" s="479"/>
      <c r="I28" s="479"/>
      <c r="J28" s="479"/>
      <c r="K28" s="479"/>
      <c r="L28" s="479"/>
      <c r="M28" s="480"/>
      <c r="N28" s="210" t="s">
        <v>20</v>
      </c>
      <c r="O28" s="211"/>
      <c r="P28" s="211"/>
      <c r="Q28" s="211"/>
      <c r="R28" s="211"/>
      <c r="S28" s="211"/>
      <c r="T28" s="211"/>
      <c r="U28" s="211"/>
      <c r="V28" s="211"/>
      <c r="W28" s="211"/>
      <c r="X28" s="211"/>
      <c r="Y28" s="211"/>
      <c r="Z28" s="211"/>
      <c r="AA28" s="445"/>
    </row>
    <row r="29" spans="1:37" ht="24.95" customHeight="1">
      <c r="B29" s="435" t="str">
        <f>IF('Setting application form 1'!H33="○","○","")</f>
        <v/>
      </c>
      <c r="C29" s="436"/>
      <c r="D29" s="478" t="s">
        <v>21</v>
      </c>
      <c r="E29" s="479"/>
      <c r="F29" s="479"/>
      <c r="G29" s="479"/>
      <c r="H29" s="479"/>
      <c r="I29" s="479"/>
      <c r="J29" s="479"/>
      <c r="K29" s="479"/>
      <c r="L29" s="479"/>
      <c r="M29" s="480"/>
      <c r="N29" s="210" t="s">
        <v>22</v>
      </c>
      <c r="O29" s="211"/>
      <c r="P29" s="211"/>
      <c r="Q29" s="211"/>
      <c r="R29" s="211"/>
      <c r="S29" s="211"/>
      <c r="T29" s="211"/>
      <c r="U29" s="211"/>
      <c r="V29" s="211"/>
      <c r="W29" s="211"/>
      <c r="X29" s="211"/>
      <c r="Y29" s="211"/>
      <c r="Z29" s="211"/>
      <c r="AA29" s="445"/>
    </row>
    <row r="30" spans="1:37" ht="24.95" customHeight="1">
      <c r="B30" s="435" t="str">
        <f>IF('Setting application form 1'!H34="○","○","")</f>
        <v/>
      </c>
      <c r="C30" s="436"/>
      <c r="D30" s="478" t="s">
        <v>23</v>
      </c>
      <c r="E30" s="479"/>
      <c r="F30" s="479"/>
      <c r="G30" s="479"/>
      <c r="H30" s="479"/>
      <c r="I30" s="479"/>
      <c r="J30" s="479"/>
      <c r="K30" s="479"/>
      <c r="L30" s="479"/>
      <c r="M30" s="480"/>
      <c r="N30" s="210" t="s">
        <v>24</v>
      </c>
      <c r="O30" s="211"/>
      <c r="P30" s="211"/>
      <c r="Q30" s="211"/>
      <c r="R30" s="211"/>
      <c r="S30" s="211"/>
      <c r="T30" s="211"/>
      <c r="U30" s="211"/>
      <c r="V30" s="211"/>
      <c r="W30" s="211"/>
      <c r="X30" s="211"/>
      <c r="Y30" s="211"/>
      <c r="Z30" s="211"/>
      <c r="AA30" s="445"/>
    </row>
    <row r="31" spans="1:37" ht="24.95" customHeight="1">
      <c r="B31" s="435" t="str">
        <f>IF('Setting application form 1'!H35="○","○","")</f>
        <v/>
      </c>
      <c r="C31" s="436"/>
      <c r="D31" s="478" t="s">
        <v>25</v>
      </c>
      <c r="E31" s="479"/>
      <c r="F31" s="479"/>
      <c r="G31" s="479"/>
      <c r="H31" s="479"/>
      <c r="I31" s="479"/>
      <c r="J31" s="479"/>
      <c r="K31" s="479"/>
      <c r="L31" s="479"/>
      <c r="M31" s="480"/>
      <c r="N31" s="210" t="s">
        <v>26</v>
      </c>
      <c r="O31" s="211"/>
      <c r="P31" s="211"/>
      <c r="Q31" s="211"/>
      <c r="R31" s="211"/>
      <c r="S31" s="211"/>
      <c r="T31" s="211"/>
      <c r="U31" s="211"/>
      <c r="V31" s="211"/>
      <c r="W31" s="211"/>
      <c r="X31" s="211"/>
      <c r="Y31" s="211"/>
      <c r="Z31" s="211"/>
      <c r="AA31" s="445"/>
    </row>
    <row r="32" spans="1:37" ht="24.95" customHeight="1">
      <c r="B32" s="435" t="str">
        <f>IF('Setting application form 1'!H36="○","○","")</f>
        <v/>
      </c>
      <c r="C32" s="436"/>
      <c r="D32" s="478" t="s">
        <v>27</v>
      </c>
      <c r="E32" s="479"/>
      <c r="F32" s="479"/>
      <c r="G32" s="479"/>
      <c r="H32" s="479"/>
      <c r="I32" s="479"/>
      <c r="J32" s="479"/>
      <c r="K32" s="479"/>
      <c r="L32" s="479"/>
      <c r="M32" s="480"/>
      <c r="N32" s="210" t="s">
        <v>28</v>
      </c>
      <c r="O32" s="211"/>
      <c r="P32" s="211"/>
      <c r="Q32" s="211"/>
      <c r="R32" s="211"/>
      <c r="S32" s="211"/>
      <c r="T32" s="211"/>
      <c r="U32" s="211"/>
      <c r="V32" s="211"/>
      <c r="W32" s="211"/>
      <c r="X32" s="211"/>
      <c r="Y32" s="211"/>
      <c r="Z32" s="211"/>
      <c r="AA32" s="445"/>
    </row>
    <row r="33" spans="1:27" ht="24.95" customHeight="1">
      <c r="B33" s="435" t="str">
        <f>IF('Setting application form 1'!H37="○","○","")</f>
        <v/>
      </c>
      <c r="C33" s="436"/>
      <c r="D33" s="478" t="s">
        <v>29</v>
      </c>
      <c r="E33" s="479"/>
      <c r="F33" s="479"/>
      <c r="G33" s="479"/>
      <c r="H33" s="479"/>
      <c r="I33" s="479"/>
      <c r="J33" s="479"/>
      <c r="K33" s="479"/>
      <c r="L33" s="479"/>
      <c r="M33" s="480"/>
      <c r="N33" s="210" t="s">
        <v>30</v>
      </c>
      <c r="O33" s="211"/>
      <c r="P33" s="211"/>
      <c r="Q33" s="211"/>
      <c r="R33" s="211"/>
      <c r="S33" s="211"/>
      <c r="T33" s="211"/>
      <c r="U33" s="211"/>
      <c r="V33" s="211"/>
      <c r="W33" s="211"/>
      <c r="X33" s="211"/>
      <c r="Y33" s="211"/>
      <c r="Z33" s="211"/>
      <c r="AA33" s="445"/>
    </row>
    <row r="34" spans="1:27" ht="24.95" customHeight="1">
      <c r="B34" s="435" t="str">
        <f>IF('Setting application form 1'!H38="○","○","")</f>
        <v/>
      </c>
      <c r="C34" s="436"/>
      <c r="D34" s="478" t="s">
        <v>31</v>
      </c>
      <c r="E34" s="479"/>
      <c r="F34" s="479"/>
      <c r="G34" s="479"/>
      <c r="H34" s="479"/>
      <c r="I34" s="479"/>
      <c r="J34" s="479"/>
      <c r="K34" s="479"/>
      <c r="L34" s="479"/>
      <c r="M34" s="480"/>
      <c r="N34" s="210" t="s">
        <v>153</v>
      </c>
      <c r="O34" s="211"/>
      <c r="P34" s="211"/>
      <c r="Q34" s="211"/>
      <c r="R34" s="211"/>
      <c r="S34" s="211"/>
      <c r="T34" s="211"/>
      <c r="U34" s="211"/>
      <c r="V34" s="211"/>
      <c r="W34" s="211"/>
      <c r="X34" s="211"/>
      <c r="Y34" s="211"/>
      <c r="Z34" s="211"/>
      <c r="AA34" s="445"/>
    </row>
    <row r="35" spans="1:27" ht="24.95" customHeight="1">
      <c r="B35" s="435" t="str">
        <f>IF('Setting application form 1'!H39="○","○","")</f>
        <v/>
      </c>
      <c r="C35" s="436"/>
      <c r="D35" s="437" t="s">
        <v>33</v>
      </c>
      <c r="E35" s="443"/>
      <c r="F35" s="443"/>
      <c r="G35" s="443"/>
      <c r="H35" s="443"/>
      <c r="I35" s="443"/>
      <c r="J35" s="443"/>
      <c r="K35" s="443"/>
      <c r="L35" s="443"/>
      <c r="M35" s="444"/>
      <c r="N35" s="210" t="s">
        <v>34</v>
      </c>
      <c r="O35" s="211"/>
      <c r="P35" s="211"/>
      <c r="Q35" s="211"/>
      <c r="R35" s="211"/>
      <c r="S35" s="211"/>
      <c r="T35" s="211"/>
      <c r="U35" s="211"/>
      <c r="V35" s="211"/>
      <c r="W35" s="211"/>
      <c r="X35" s="211"/>
      <c r="Y35" s="211"/>
      <c r="Z35" s="211"/>
      <c r="AA35" s="445"/>
    </row>
    <row r="36" spans="1:27" ht="24.95" customHeight="1">
      <c r="B36" s="435" t="str">
        <f>IF('Setting application form 1'!H40="○","○","")</f>
        <v/>
      </c>
      <c r="C36" s="436"/>
      <c r="D36" s="437" t="s">
        <v>429</v>
      </c>
      <c r="E36" s="438"/>
      <c r="F36" s="438"/>
      <c r="G36" s="438"/>
      <c r="H36" s="438"/>
      <c r="I36" s="438"/>
      <c r="J36" s="438"/>
      <c r="K36" s="438"/>
      <c r="L36" s="438"/>
      <c r="M36" s="439"/>
      <c r="N36" s="440" t="s">
        <v>430</v>
      </c>
      <c r="O36" s="441"/>
      <c r="P36" s="441"/>
      <c r="Q36" s="441"/>
      <c r="R36" s="441"/>
      <c r="S36" s="441"/>
      <c r="T36" s="441"/>
      <c r="U36" s="441"/>
      <c r="V36" s="441"/>
      <c r="W36" s="441"/>
      <c r="X36" s="441"/>
      <c r="Y36" s="441"/>
      <c r="Z36" s="441"/>
      <c r="AA36" s="442"/>
    </row>
    <row r="37" spans="1:27" ht="24.95" customHeight="1" thickBot="1">
      <c r="B37" s="473" t="str">
        <f>IF('Setting application form 1'!H41="○","○","")</f>
        <v/>
      </c>
      <c r="C37" s="474"/>
      <c r="D37" s="475" t="s">
        <v>154</v>
      </c>
      <c r="E37" s="476"/>
      <c r="F37" s="476"/>
      <c r="G37" s="476"/>
      <c r="H37" s="476"/>
      <c r="I37" s="476"/>
      <c r="J37" s="476"/>
      <c r="K37" s="476"/>
      <c r="L37" s="476"/>
      <c r="M37" s="477"/>
      <c r="N37" s="481" t="s">
        <v>155</v>
      </c>
      <c r="O37" s="482"/>
      <c r="P37" s="482"/>
      <c r="Q37" s="482"/>
      <c r="R37" s="482"/>
      <c r="S37" s="482"/>
      <c r="T37" s="482"/>
      <c r="U37" s="482"/>
      <c r="V37" s="482"/>
      <c r="W37" s="482"/>
      <c r="X37" s="482"/>
      <c r="Y37" s="482"/>
      <c r="Z37" s="482"/>
      <c r="AA37" s="483"/>
    </row>
    <row r="38" spans="1:27" ht="11.1" customHeight="1">
      <c r="B38" s="96"/>
      <c r="C38" s="96"/>
      <c r="D38" s="97"/>
      <c r="E38" s="97"/>
      <c r="F38" s="97"/>
      <c r="G38" s="97"/>
      <c r="H38" s="97"/>
      <c r="I38" s="97"/>
      <c r="J38" s="97"/>
      <c r="K38" s="97"/>
      <c r="L38" s="97"/>
      <c r="M38" s="97"/>
    </row>
    <row r="39" spans="1:27" ht="21.95" customHeight="1" thickBot="1">
      <c r="A39" s="92" t="s">
        <v>156</v>
      </c>
    </row>
    <row r="40" spans="1:27" ht="21.95" customHeight="1">
      <c r="B40" s="497" t="str">
        <f>【作業者用】②設定作業用シート!K67</f>
        <v/>
      </c>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9"/>
    </row>
    <row r="41" spans="1:27" ht="21.95" customHeight="1">
      <c r="B41" s="500"/>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2"/>
    </row>
    <row r="42" spans="1:27" ht="21.95" customHeight="1">
      <c r="B42" s="500"/>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2"/>
    </row>
    <row r="43" spans="1:27" ht="21.95" customHeight="1">
      <c r="B43" s="500"/>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2"/>
    </row>
    <row r="44" spans="1:27" ht="21.95" customHeight="1">
      <c r="B44" s="500"/>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2"/>
    </row>
    <row r="45" spans="1:27" ht="21.95" customHeight="1">
      <c r="B45" s="500"/>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2"/>
    </row>
    <row r="46" spans="1:27" ht="21.95" customHeight="1">
      <c r="B46" s="500"/>
      <c r="C46" s="50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2"/>
    </row>
    <row r="47" spans="1:27" ht="21.95" customHeight="1" thickBot="1">
      <c r="B47" s="503"/>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5"/>
    </row>
    <row r="48" spans="1:27" ht="8.1" customHeight="1">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row>
    <row r="49" spans="1:27" ht="21.95" customHeight="1">
      <c r="A49" s="98" t="s">
        <v>157</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row>
    <row r="50" spans="1:27" ht="19.5" customHeight="1">
      <c r="B50" s="495" t="s">
        <v>466</v>
      </c>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row>
    <row r="51" spans="1:27" ht="19.5" customHeight="1">
      <c r="B51" s="495"/>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row>
    <row r="52" spans="1:27" ht="19.5" customHeight="1">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row>
    <row r="53" spans="1:27" ht="19.5" customHeight="1">
      <c r="B53" s="495"/>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row>
    <row r="54" spans="1:27" ht="19.5" customHeight="1">
      <c r="B54" s="495"/>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row>
    <row r="55" spans="1:27" ht="19.5" customHeight="1">
      <c r="B55" s="495"/>
      <c r="C55" s="495"/>
      <c r="D55" s="495"/>
      <c r="E55" s="495"/>
      <c r="F55" s="495"/>
      <c r="G55" s="495"/>
      <c r="H55" s="495"/>
      <c r="I55" s="495"/>
      <c r="J55" s="495"/>
      <c r="K55" s="495"/>
      <c r="L55" s="495"/>
      <c r="M55" s="495"/>
      <c r="N55" s="495"/>
      <c r="O55" s="495"/>
      <c r="P55" s="495"/>
      <c r="Q55" s="495"/>
      <c r="R55" s="495"/>
      <c r="S55" s="495"/>
      <c r="T55" s="495"/>
      <c r="U55" s="495"/>
      <c r="V55" s="495"/>
      <c r="W55" s="495"/>
      <c r="X55" s="495"/>
      <c r="Y55" s="495"/>
      <c r="Z55" s="495"/>
      <c r="AA55" s="495"/>
    </row>
    <row r="56" spans="1:27" ht="19.5" customHeight="1">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row>
    <row r="57" spans="1:27" ht="15" customHeight="1"/>
    <row r="58" spans="1:27" ht="15" customHeight="1" thickBot="1">
      <c r="A58" s="99" t="s">
        <v>41</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row>
    <row r="59" spans="1:27" ht="21.95" customHeight="1" thickBot="1">
      <c r="B59" s="455" t="s">
        <v>44</v>
      </c>
      <c r="C59" s="456"/>
      <c r="D59" s="452" t="s">
        <v>158</v>
      </c>
      <c r="E59" s="453"/>
      <c r="F59" s="453"/>
      <c r="G59" s="453"/>
      <c r="H59" s="453"/>
      <c r="I59" s="453"/>
      <c r="J59" s="453"/>
      <c r="K59" s="454"/>
      <c r="L59" s="457" t="s">
        <v>44</v>
      </c>
      <c r="M59" s="458"/>
      <c r="N59" s="452" t="s">
        <v>159</v>
      </c>
      <c r="O59" s="453"/>
      <c r="P59" s="453"/>
      <c r="Q59" s="453"/>
      <c r="R59" s="453"/>
      <c r="S59" s="453"/>
      <c r="T59" s="453"/>
      <c r="U59" s="453"/>
      <c r="V59" s="453"/>
      <c r="W59" s="453"/>
      <c r="X59" s="453"/>
      <c r="Y59" s="453"/>
      <c r="Z59" s="453"/>
      <c r="AA59" s="454"/>
    </row>
    <row r="60" spans="1:27" ht="21" customHeight="1" thickTop="1">
      <c r="B60" s="459">
        <v>1</v>
      </c>
      <c r="C60" s="460"/>
      <c r="D60" s="461" t="str">
        <f>【作業者用】②設定作業用シート!E26</f>
        <v/>
      </c>
      <c r="E60" s="462"/>
      <c r="F60" s="462"/>
      <c r="G60" s="462"/>
      <c r="H60" s="462"/>
      <c r="I60" s="462"/>
      <c r="J60" s="462"/>
      <c r="K60" s="463"/>
      <c r="L60" s="459">
        <v>1</v>
      </c>
      <c r="M60" s="460"/>
      <c r="N60" s="508" t="str">
        <f>【作業者用】②設定作業用シート!G26</f>
        <v/>
      </c>
      <c r="O60" s="508"/>
      <c r="P60" s="508"/>
      <c r="Q60" s="508"/>
      <c r="R60" s="508"/>
      <c r="S60" s="508"/>
      <c r="T60" s="508"/>
      <c r="U60" s="508"/>
      <c r="V60" s="508"/>
      <c r="W60" s="508"/>
      <c r="X60" s="508"/>
      <c r="Y60" s="508"/>
      <c r="Z60" s="508"/>
      <c r="AA60" s="509"/>
    </row>
    <row r="61" spans="1:27" ht="21" customHeight="1">
      <c r="B61" s="446">
        <v>2</v>
      </c>
      <c r="C61" s="447"/>
      <c r="D61" s="230" t="str">
        <f>【作業者用】②設定作業用シート!E27</f>
        <v/>
      </c>
      <c r="E61" s="231"/>
      <c r="F61" s="231"/>
      <c r="G61" s="231"/>
      <c r="H61" s="231"/>
      <c r="I61" s="231"/>
      <c r="J61" s="231"/>
      <c r="K61" s="448"/>
      <c r="L61" s="446">
        <v>2</v>
      </c>
      <c r="M61" s="447"/>
      <c r="N61" s="506" t="str">
        <f>【作業者用】②設定作業用シート!G27</f>
        <v/>
      </c>
      <c r="O61" s="506"/>
      <c r="P61" s="506"/>
      <c r="Q61" s="506"/>
      <c r="R61" s="506"/>
      <c r="S61" s="506"/>
      <c r="T61" s="506"/>
      <c r="U61" s="506"/>
      <c r="V61" s="506"/>
      <c r="W61" s="506"/>
      <c r="X61" s="506"/>
      <c r="Y61" s="506"/>
      <c r="Z61" s="506"/>
      <c r="AA61" s="507"/>
    </row>
    <row r="62" spans="1:27" ht="21" customHeight="1">
      <c r="B62" s="446">
        <v>3</v>
      </c>
      <c r="C62" s="447"/>
      <c r="D62" s="230" t="str">
        <f>【作業者用】②設定作業用シート!E28</f>
        <v/>
      </c>
      <c r="E62" s="231"/>
      <c r="F62" s="231"/>
      <c r="G62" s="231"/>
      <c r="H62" s="231"/>
      <c r="I62" s="231"/>
      <c r="J62" s="231"/>
      <c r="K62" s="448"/>
      <c r="L62" s="446">
        <v>3</v>
      </c>
      <c r="M62" s="447"/>
      <c r="N62" s="506" t="str">
        <f>【作業者用】②設定作業用シート!G28</f>
        <v/>
      </c>
      <c r="O62" s="506"/>
      <c r="P62" s="506"/>
      <c r="Q62" s="506"/>
      <c r="R62" s="506"/>
      <c r="S62" s="506"/>
      <c r="T62" s="506"/>
      <c r="U62" s="506"/>
      <c r="V62" s="506"/>
      <c r="W62" s="506"/>
      <c r="X62" s="506"/>
      <c r="Y62" s="506"/>
      <c r="Z62" s="506"/>
      <c r="AA62" s="507"/>
    </row>
    <row r="63" spans="1:27" ht="21" customHeight="1">
      <c r="B63" s="446">
        <v>4</v>
      </c>
      <c r="C63" s="447"/>
      <c r="D63" s="230" t="str">
        <f>【作業者用】②設定作業用シート!E29</f>
        <v/>
      </c>
      <c r="E63" s="231"/>
      <c r="F63" s="231"/>
      <c r="G63" s="231"/>
      <c r="H63" s="231"/>
      <c r="I63" s="231"/>
      <c r="J63" s="231"/>
      <c r="K63" s="448"/>
      <c r="L63" s="446">
        <v>4</v>
      </c>
      <c r="M63" s="447"/>
      <c r="N63" s="506" t="str">
        <f>【作業者用】②設定作業用シート!G29</f>
        <v/>
      </c>
      <c r="O63" s="506"/>
      <c r="P63" s="506"/>
      <c r="Q63" s="506"/>
      <c r="R63" s="506"/>
      <c r="S63" s="506"/>
      <c r="T63" s="506"/>
      <c r="U63" s="506"/>
      <c r="V63" s="506"/>
      <c r="W63" s="506"/>
      <c r="X63" s="506"/>
      <c r="Y63" s="506"/>
      <c r="Z63" s="506"/>
      <c r="AA63" s="507"/>
    </row>
    <row r="64" spans="1:27" ht="21" customHeight="1">
      <c r="B64" s="446">
        <v>5</v>
      </c>
      <c r="C64" s="447"/>
      <c r="D64" s="230" t="str">
        <f>【作業者用】②設定作業用シート!E30</f>
        <v/>
      </c>
      <c r="E64" s="231"/>
      <c r="F64" s="231"/>
      <c r="G64" s="231"/>
      <c r="H64" s="231"/>
      <c r="I64" s="231"/>
      <c r="J64" s="231"/>
      <c r="K64" s="448"/>
      <c r="L64" s="446">
        <v>5</v>
      </c>
      <c r="M64" s="447"/>
      <c r="N64" s="506" t="str">
        <f>【作業者用】②設定作業用シート!G30</f>
        <v/>
      </c>
      <c r="O64" s="506"/>
      <c r="P64" s="506"/>
      <c r="Q64" s="506"/>
      <c r="R64" s="506"/>
      <c r="S64" s="506"/>
      <c r="T64" s="506"/>
      <c r="U64" s="506"/>
      <c r="V64" s="506"/>
      <c r="W64" s="506"/>
      <c r="X64" s="506"/>
      <c r="Y64" s="506"/>
      <c r="Z64" s="506"/>
      <c r="AA64" s="507"/>
    </row>
    <row r="65" spans="2:27" ht="21" customHeight="1">
      <c r="B65" s="446">
        <v>6</v>
      </c>
      <c r="C65" s="447"/>
      <c r="D65" s="230" t="str">
        <f>【作業者用】②設定作業用シート!E31</f>
        <v/>
      </c>
      <c r="E65" s="231"/>
      <c r="F65" s="231"/>
      <c r="G65" s="231"/>
      <c r="H65" s="231"/>
      <c r="I65" s="231"/>
      <c r="J65" s="231"/>
      <c r="K65" s="448"/>
      <c r="L65" s="446">
        <v>6</v>
      </c>
      <c r="M65" s="447"/>
      <c r="N65" s="506" t="str">
        <f>【作業者用】②設定作業用シート!G31</f>
        <v/>
      </c>
      <c r="O65" s="506"/>
      <c r="P65" s="506"/>
      <c r="Q65" s="506"/>
      <c r="R65" s="506"/>
      <c r="S65" s="506"/>
      <c r="T65" s="506"/>
      <c r="U65" s="506"/>
      <c r="V65" s="506"/>
      <c r="W65" s="506"/>
      <c r="X65" s="506"/>
      <c r="Y65" s="506"/>
      <c r="Z65" s="506"/>
      <c r="AA65" s="507"/>
    </row>
    <row r="66" spans="2:27" ht="21" customHeight="1">
      <c r="B66" s="446">
        <v>7</v>
      </c>
      <c r="C66" s="447"/>
      <c r="D66" s="230" t="str">
        <f>【作業者用】②設定作業用シート!E32</f>
        <v/>
      </c>
      <c r="E66" s="231"/>
      <c r="F66" s="231"/>
      <c r="G66" s="231"/>
      <c r="H66" s="231"/>
      <c r="I66" s="231"/>
      <c r="J66" s="231"/>
      <c r="K66" s="448"/>
      <c r="L66" s="446">
        <v>7</v>
      </c>
      <c r="M66" s="447"/>
      <c r="N66" s="506" t="str">
        <f>【作業者用】②設定作業用シート!G32</f>
        <v/>
      </c>
      <c r="O66" s="506"/>
      <c r="P66" s="506"/>
      <c r="Q66" s="506"/>
      <c r="R66" s="506"/>
      <c r="S66" s="506"/>
      <c r="T66" s="506"/>
      <c r="U66" s="506"/>
      <c r="V66" s="506"/>
      <c r="W66" s="506"/>
      <c r="X66" s="506"/>
      <c r="Y66" s="506"/>
      <c r="Z66" s="506"/>
      <c r="AA66" s="507"/>
    </row>
    <row r="67" spans="2:27" ht="21" customHeight="1">
      <c r="B67" s="446">
        <v>8</v>
      </c>
      <c r="C67" s="447"/>
      <c r="D67" s="230" t="str">
        <f>【作業者用】②設定作業用シート!E33</f>
        <v/>
      </c>
      <c r="E67" s="231"/>
      <c r="F67" s="231"/>
      <c r="G67" s="231"/>
      <c r="H67" s="231"/>
      <c r="I67" s="231"/>
      <c r="J67" s="231"/>
      <c r="K67" s="448"/>
      <c r="L67" s="446">
        <v>8</v>
      </c>
      <c r="M67" s="447"/>
      <c r="N67" s="506" t="str">
        <f>【作業者用】②設定作業用シート!G33</f>
        <v/>
      </c>
      <c r="O67" s="506"/>
      <c r="P67" s="506"/>
      <c r="Q67" s="506"/>
      <c r="R67" s="506"/>
      <c r="S67" s="506"/>
      <c r="T67" s="506"/>
      <c r="U67" s="506"/>
      <c r="V67" s="506"/>
      <c r="W67" s="506"/>
      <c r="X67" s="506"/>
      <c r="Y67" s="506"/>
      <c r="Z67" s="506"/>
      <c r="AA67" s="507"/>
    </row>
    <row r="68" spans="2:27" ht="21" customHeight="1">
      <c r="B68" s="446">
        <v>9</v>
      </c>
      <c r="C68" s="447"/>
      <c r="D68" s="230" t="str">
        <f>【作業者用】②設定作業用シート!E34</f>
        <v/>
      </c>
      <c r="E68" s="231"/>
      <c r="F68" s="231"/>
      <c r="G68" s="231"/>
      <c r="H68" s="231"/>
      <c r="I68" s="231"/>
      <c r="J68" s="231"/>
      <c r="K68" s="448"/>
      <c r="L68" s="446">
        <v>9</v>
      </c>
      <c r="M68" s="447"/>
      <c r="N68" s="506" t="str">
        <f>【作業者用】②設定作業用シート!G34</f>
        <v/>
      </c>
      <c r="O68" s="506"/>
      <c r="P68" s="506"/>
      <c r="Q68" s="506"/>
      <c r="R68" s="506"/>
      <c r="S68" s="506"/>
      <c r="T68" s="506"/>
      <c r="U68" s="506"/>
      <c r="V68" s="506"/>
      <c r="W68" s="506"/>
      <c r="X68" s="506"/>
      <c r="Y68" s="506"/>
      <c r="Z68" s="506"/>
      <c r="AA68" s="507"/>
    </row>
    <row r="69" spans="2:27" ht="21" customHeight="1">
      <c r="B69" s="446">
        <v>10</v>
      </c>
      <c r="C69" s="447"/>
      <c r="D69" s="230" t="str">
        <f>【作業者用】②設定作業用シート!E35</f>
        <v/>
      </c>
      <c r="E69" s="231"/>
      <c r="F69" s="231"/>
      <c r="G69" s="231"/>
      <c r="H69" s="231"/>
      <c r="I69" s="231"/>
      <c r="J69" s="231"/>
      <c r="K69" s="448"/>
      <c r="L69" s="446">
        <v>10</v>
      </c>
      <c r="M69" s="447"/>
      <c r="N69" s="506" t="str">
        <f>【作業者用】②設定作業用シート!G35</f>
        <v/>
      </c>
      <c r="O69" s="506"/>
      <c r="P69" s="506"/>
      <c r="Q69" s="506"/>
      <c r="R69" s="506"/>
      <c r="S69" s="506"/>
      <c r="T69" s="506"/>
      <c r="U69" s="506"/>
      <c r="V69" s="506"/>
      <c r="W69" s="506"/>
      <c r="X69" s="506"/>
      <c r="Y69" s="506"/>
      <c r="Z69" s="506"/>
      <c r="AA69" s="507"/>
    </row>
    <row r="70" spans="2:27" ht="21" customHeight="1">
      <c r="B70" s="446">
        <v>11</v>
      </c>
      <c r="C70" s="447"/>
      <c r="D70" s="230" t="str">
        <f>【作業者用】②設定作業用シート!E36</f>
        <v/>
      </c>
      <c r="E70" s="231"/>
      <c r="F70" s="231"/>
      <c r="G70" s="231"/>
      <c r="H70" s="231"/>
      <c r="I70" s="231"/>
      <c r="J70" s="231"/>
      <c r="K70" s="448"/>
      <c r="L70" s="446">
        <v>11</v>
      </c>
      <c r="M70" s="447"/>
      <c r="N70" s="506" t="str">
        <f>【作業者用】②設定作業用シート!G36</f>
        <v/>
      </c>
      <c r="O70" s="506"/>
      <c r="P70" s="506"/>
      <c r="Q70" s="506"/>
      <c r="R70" s="506"/>
      <c r="S70" s="506"/>
      <c r="T70" s="506"/>
      <c r="U70" s="506"/>
      <c r="V70" s="506"/>
      <c r="W70" s="506"/>
      <c r="X70" s="506"/>
      <c r="Y70" s="506"/>
      <c r="Z70" s="506"/>
      <c r="AA70" s="507"/>
    </row>
    <row r="71" spans="2:27" ht="21" customHeight="1">
      <c r="B71" s="446">
        <v>12</v>
      </c>
      <c r="C71" s="447"/>
      <c r="D71" s="230" t="str">
        <f>【作業者用】②設定作業用シート!E37</f>
        <v/>
      </c>
      <c r="E71" s="231"/>
      <c r="F71" s="231"/>
      <c r="G71" s="231"/>
      <c r="H71" s="231"/>
      <c r="I71" s="231"/>
      <c r="J71" s="231"/>
      <c r="K71" s="448"/>
      <c r="L71" s="446">
        <v>12</v>
      </c>
      <c r="M71" s="447"/>
      <c r="N71" s="506" t="str">
        <f>【作業者用】②設定作業用シート!G37</f>
        <v/>
      </c>
      <c r="O71" s="506"/>
      <c r="P71" s="506"/>
      <c r="Q71" s="506"/>
      <c r="R71" s="506"/>
      <c r="S71" s="506"/>
      <c r="T71" s="506"/>
      <c r="U71" s="506"/>
      <c r="V71" s="506"/>
      <c r="W71" s="506"/>
      <c r="X71" s="506"/>
      <c r="Y71" s="506"/>
      <c r="Z71" s="506"/>
      <c r="AA71" s="507"/>
    </row>
    <row r="72" spans="2:27" ht="21" customHeight="1">
      <c r="B72" s="446">
        <v>13</v>
      </c>
      <c r="C72" s="447"/>
      <c r="D72" s="230" t="str">
        <f>【作業者用】②設定作業用シート!E38</f>
        <v/>
      </c>
      <c r="E72" s="231"/>
      <c r="F72" s="231"/>
      <c r="G72" s="231"/>
      <c r="H72" s="231"/>
      <c r="I72" s="231"/>
      <c r="J72" s="231"/>
      <c r="K72" s="448"/>
      <c r="L72" s="446">
        <v>13</v>
      </c>
      <c r="M72" s="447"/>
      <c r="N72" s="506" t="str">
        <f>【作業者用】②設定作業用シート!G38</f>
        <v/>
      </c>
      <c r="O72" s="506"/>
      <c r="P72" s="506"/>
      <c r="Q72" s="506"/>
      <c r="R72" s="506"/>
      <c r="S72" s="506"/>
      <c r="T72" s="506"/>
      <c r="U72" s="506"/>
      <c r="V72" s="506"/>
      <c r="W72" s="506"/>
      <c r="X72" s="506"/>
      <c r="Y72" s="506"/>
      <c r="Z72" s="506"/>
      <c r="AA72" s="507"/>
    </row>
    <row r="73" spans="2:27" ht="21" customHeight="1">
      <c r="B73" s="446">
        <v>14</v>
      </c>
      <c r="C73" s="447"/>
      <c r="D73" s="230" t="str">
        <f>【作業者用】②設定作業用シート!E39</f>
        <v/>
      </c>
      <c r="E73" s="231"/>
      <c r="F73" s="231"/>
      <c r="G73" s="231"/>
      <c r="H73" s="231"/>
      <c r="I73" s="231"/>
      <c r="J73" s="231"/>
      <c r="K73" s="448"/>
      <c r="L73" s="446">
        <v>14</v>
      </c>
      <c r="M73" s="447"/>
      <c r="N73" s="506" t="str">
        <f>【作業者用】②設定作業用シート!G39</f>
        <v/>
      </c>
      <c r="O73" s="506"/>
      <c r="P73" s="506"/>
      <c r="Q73" s="506"/>
      <c r="R73" s="506"/>
      <c r="S73" s="506"/>
      <c r="T73" s="506"/>
      <c r="U73" s="506"/>
      <c r="V73" s="506"/>
      <c r="W73" s="506"/>
      <c r="X73" s="506"/>
      <c r="Y73" s="506"/>
      <c r="Z73" s="506"/>
      <c r="AA73" s="507"/>
    </row>
    <row r="74" spans="2:27" ht="21" customHeight="1">
      <c r="B74" s="446">
        <v>15</v>
      </c>
      <c r="C74" s="447"/>
      <c r="D74" s="230" t="str">
        <f>【作業者用】②設定作業用シート!E40</f>
        <v/>
      </c>
      <c r="E74" s="231"/>
      <c r="F74" s="231"/>
      <c r="G74" s="231"/>
      <c r="H74" s="231"/>
      <c r="I74" s="231"/>
      <c r="J74" s="231"/>
      <c r="K74" s="448"/>
      <c r="L74" s="446">
        <v>15</v>
      </c>
      <c r="M74" s="447"/>
      <c r="N74" s="506" t="str">
        <f>【作業者用】②設定作業用シート!G40</f>
        <v/>
      </c>
      <c r="O74" s="506"/>
      <c r="P74" s="506"/>
      <c r="Q74" s="506"/>
      <c r="R74" s="506"/>
      <c r="S74" s="506"/>
      <c r="T74" s="506"/>
      <c r="U74" s="506"/>
      <c r="V74" s="506"/>
      <c r="W74" s="506"/>
      <c r="X74" s="506"/>
      <c r="Y74" s="506"/>
      <c r="Z74" s="506"/>
      <c r="AA74" s="507"/>
    </row>
    <row r="75" spans="2:27" ht="21" customHeight="1">
      <c r="B75" s="446">
        <v>16</v>
      </c>
      <c r="C75" s="447"/>
      <c r="D75" s="230" t="str">
        <f>【作業者用】②設定作業用シート!E41</f>
        <v/>
      </c>
      <c r="E75" s="231"/>
      <c r="F75" s="231"/>
      <c r="G75" s="231"/>
      <c r="H75" s="231"/>
      <c r="I75" s="231"/>
      <c r="J75" s="231"/>
      <c r="K75" s="448"/>
      <c r="L75" s="446">
        <v>16</v>
      </c>
      <c r="M75" s="447"/>
      <c r="N75" s="506" t="str">
        <f>【作業者用】②設定作業用シート!G41</f>
        <v/>
      </c>
      <c r="O75" s="506"/>
      <c r="P75" s="506"/>
      <c r="Q75" s="506"/>
      <c r="R75" s="506"/>
      <c r="S75" s="506"/>
      <c r="T75" s="506"/>
      <c r="U75" s="506"/>
      <c r="V75" s="506"/>
      <c r="W75" s="506"/>
      <c r="X75" s="506"/>
      <c r="Y75" s="506"/>
      <c r="Z75" s="506"/>
      <c r="AA75" s="507"/>
    </row>
    <row r="76" spans="2:27" ht="21" customHeight="1">
      <c r="B76" s="446">
        <v>17</v>
      </c>
      <c r="C76" s="447"/>
      <c r="D76" s="230" t="str">
        <f>【作業者用】②設定作業用シート!E42</f>
        <v/>
      </c>
      <c r="E76" s="231"/>
      <c r="F76" s="231"/>
      <c r="G76" s="231"/>
      <c r="H76" s="231"/>
      <c r="I76" s="231"/>
      <c r="J76" s="231"/>
      <c r="K76" s="448"/>
      <c r="L76" s="446">
        <v>17</v>
      </c>
      <c r="M76" s="447"/>
      <c r="N76" s="506" t="str">
        <f>【作業者用】②設定作業用シート!G42</f>
        <v/>
      </c>
      <c r="O76" s="506"/>
      <c r="P76" s="506"/>
      <c r="Q76" s="506"/>
      <c r="R76" s="506"/>
      <c r="S76" s="506"/>
      <c r="T76" s="506"/>
      <c r="U76" s="506"/>
      <c r="V76" s="506"/>
      <c r="W76" s="506"/>
      <c r="X76" s="506"/>
      <c r="Y76" s="506"/>
      <c r="Z76" s="506"/>
      <c r="AA76" s="507"/>
    </row>
    <row r="77" spans="2:27" ht="21" customHeight="1">
      <c r="B77" s="446">
        <v>18</v>
      </c>
      <c r="C77" s="447"/>
      <c r="D77" s="230" t="str">
        <f>【作業者用】②設定作業用シート!E43</f>
        <v/>
      </c>
      <c r="E77" s="231"/>
      <c r="F77" s="231"/>
      <c r="G77" s="231"/>
      <c r="H77" s="231"/>
      <c r="I77" s="231"/>
      <c r="J77" s="231"/>
      <c r="K77" s="448"/>
      <c r="L77" s="446">
        <v>18</v>
      </c>
      <c r="M77" s="447"/>
      <c r="N77" s="506" t="str">
        <f>【作業者用】②設定作業用シート!G43</f>
        <v/>
      </c>
      <c r="O77" s="506"/>
      <c r="P77" s="506"/>
      <c r="Q77" s="506"/>
      <c r="R77" s="506"/>
      <c r="S77" s="506"/>
      <c r="T77" s="506"/>
      <c r="U77" s="506"/>
      <c r="V77" s="506"/>
      <c r="W77" s="506"/>
      <c r="X77" s="506"/>
      <c r="Y77" s="506"/>
      <c r="Z77" s="506"/>
      <c r="AA77" s="507"/>
    </row>
    <row r="78" spans="2:27" ht="21" customHeight="1">
      <c r="B78" s="446">
        <v>19</v>
      </c>
      <c r="C78" s="447"/>
      <c r="D78" s="230" t="str">
        <f>【作業者用】②設定作業用シート!E44</f>
        <v/>
      </c>
      <c r="E78" s="231"/>
      <c r="F78" s="231"/>
      <c r="G78" s="231"/>
      <c r="H78" s="231"/>
      <c r="I78" s="231"/>
      <c r="J78" s="231"/>
      <c r="K78" s="448"/>
      <c r="L78" s="446">
        <v>19</v>
      </c>
      <c r="M78" s="447"/>
      <c r="N78" s="506" t="str">
        <f>【作業者用】②設定作業用シート!G44</f>
        <v/>
      </c>
      <c r="O78" s="506"/>
      <c r="P78" s="506"/>
      <c r="Q78" s="506"/>
      <c r="R78" s="506"/>
      <c r="S78" s="506"/>
      <c r="T78" s="506"/>
      <c r="U78" s="506"/>
      <c r="V78" s="506"/>
      <c r="W78" s="506"/>
      <c r="X78" s="506"/>
      <c r="Y78" s="506"/>
      <c r="Z78" s="506"/>
      <c r="AA78" s="507"/>
    </row>
    <row r="79" spans="2:27" ht="21" customHeight="1">
      <c r="B79" s="446">
        <v>20</v>
      </c>
      <c r="C79" s="447"/>
      <c r="D79" s="230" t="str">
        <f>【作業者用】②設定作業用シート!E45</f>
        <v/>
      </c>
      <c r="E79" s="231"/>
      <c r="F79" s="231"/>
      <c r="G79" s="231"/>
      <c r="H79" s="231"/>
      <c r="I79" s="231"/>
      <c r="J79" s="231"/>
      <c r="K79" s="448"/>
      <c r="L79" s="446">
        <v>20</v>
      </c>
      <c r="M79" s="447"/>
      <c r="N79" s="506" t="str">
        <f>【作業者用】②設定作業用シート!G45</f>
        <v/>
      </c>
      <c r="O79" s="506"/>
      <c r="P79" s="506"/>
      <c r="Q79" s="506"/>
      <c r="R79" s="506"/>
      <c r="S79" s="506"/>
      <c r="T79" s="506"/>
      <c r="U79" s="506"/>
      <c r="V79" s="506"/>
      <c r="W79" s="506"/>
      <c r="X79" s="506"/>
      <c r="Y79" s="506"/>
      <c r="Z79" s="506"/>
      <c r="AA79" s="507"/>
    </row>
    <row r="80" spans="2:27" ht="21" customHeight="1">
      <c r="B80" s="446">
        <v>21</v>
      </c>
      <c r="C80" s="447"/>
      <c r="D80" s="230" t="str">
        <f>【作業者用】②設定作業用シート!E46</f>
        <v/>
      </c>
      <c r="E80" s="231"/>
      <c r="F80" s="231"/>
      <c r="G80" s="231"/>
      <c r="H80" s="231"/>
      <c r="I80" s="231"/>
      <c r="J80" s="231"/>
      <c r="K80" s="448"/>
      <c r="L80" s="446">
        <v>21</v>
      </c>
      <c r="M80" s="447"/>
      <c r="N80" s="506" t="str">
        <f>【作業者用】②設定作業用シート!G46</f>
        <v/>
      </c>
      <c r="O80" s="506"/>
      <c r="P80" s="506"/>
      <c r="Q80" s="506"/>
      <c r="R80" s="506"/>
      <c r="S80" s="506"/>
      <c r="T80" s="506"/>
      <c r="U80" s="506"/>
      <c r="V80" s="506"/>
      <c r="W80" s="506"/>
      <c r="X80" s="506"/>
      <c r="Y80" s="506"/>
      <c r="Z80" s="506"/>
      <c r="AA80" s="507"/>
    </row>
    <row r="81" spans="2:27" ht="21" customHeight="1">
      <c r="B81" s="446">
        <v>22</v>
      </c>
      <c r="C81" s="447"/>
      <c r="D81" s="230" t="str">
        <f>【作業者用】②設定作業用シート!E47</f>
        <v/>
      </c>
      <c r="E81" s="231"/>
      <c r="F81" s="231"/>
      <c r="G81" s="231"/>
      <c r="H81" s="231"/>
      <c r="I81" s="231"/>
      <c r="J81" s="231"/>
      <c r="K81" s="448"/>
      <c r="L81" s="446">
        <v>22</v>
      </c>
      <c r="M81" s="447"/>
      <c r="N81" s="506" t="str">
        <f>【作業者用】②設定作業用シート!G47</f>
        <v/>
      </c>
      <c r="O81" s="506"/>
      <c r="P81" s="506"/>
      <c r="Q81" s="506"/>
      <c r="R81" s="506"/>
      <c r="S81" s="506"/>
      <c r="T81" s="506"/>
      <c r="U81" s="506"/>
      <c r="V81" s="506"/>
      <c r="W81" s="506"/>
      <c r="X81" s="506"/>
      <c r="Y81" s="506"/>
      <c r="Z81" s="506"/>
      <c r="AA81" s="507"/>
    </row>
    <row r="82" spans="2:27" ht="21" customHeight="1">
      <c r="B82" s="446">
        <v>23</v>
      </c>
      <c r="C82" s="447"/>
      <c r="D82" s="230" t="str">
        <f>【作業者用】②設定作業用シート!E48</f>
        <v/>
      </c>
      <c r="E82" s="231"/>
      <c r="F82" s="231"/>
      <c r="G82" s="231"/>
      <c r="H82" s="231"/>
      <c r="I82" s="231"/>
      <c r="J82" s="231"/>
      <c r="K82" s="448"/>
      <c r="L82" s="446">
        <v>23</v>
      </c>
      <c r="M82" s="447"/>
      <c r="N82" s="506" t="str">
        <f>【作業者用】②設定作業用シート!G48</f>
        <v/>
      </c>
      <c r="O82" s="506"/>
      <c r="P82" s="506"/>
      <c r="Q82" s="506"/>
      <c r="R82" s="506"/>
      <c r="S82" s="506"/>
      <c r="T82" s="506"/>
      <c r="U82" s="506"/>
      <c r="V82" s="506"/>
      <c r="W82" s="506"/>
      <c r="X82" s="506"/>
      <c r="Y82" s="506"/>
      <c r="Z82" s="506"/>
      <c r="AA82" s="507"/>
    </row>
    <row r="83" spans="2:27" ht="21" customHeight="1">
      <c r="B83" s="446">
        <v>24</v>
      </c>
      <c r="C83" s="447"/>
      <c r="D83" s="230" t="str">
        <f>【作業者用】②設定作業用シート!E49</f>
        <v/>
      </c>
      <c r="E83" s="231"/>
      <c r="F83" s="231"/>
      <c r="G83" s="231"/>
      <c r="H83" s="231"/>
      <c r="I83" s="231"/>
      <c r="J83" s="231"/>
      <c r="K83" s="448"/>
      <c r="L83" s="446">
        <v>24</v>
      </c>
      <c r="M83" s="447"/>
      <c r="N83" s="506" t="str">
        <f>【作業者用】②設定作業用シート!G49</f>
        <v/>
      </c>
      <c r="O83" s="506"/>
      <c r="P83" s="506"/>
      <c r="Q83" s="506"/>
      <c r="R83" s="506"/>
      <c r="S83" s="506"/>
      <c r="T83" s="506"/>
      <c r="U83" s="506"/>
      <c r="V83" s="506"/>
      <c r="W83" s="506"/>
      <c r="X83" s="506"/>
      <c r="Y83" s="506"/>
      <c r="Z83" s="506"/>
      <c r="AA83" s="507"/>
    </row>
    <row r="84" spans="2:27" ht="21" customHeight="1">
      <c r="B84" s="446">
        <v>25</v>
      </c>
      <c r="C84" s="447"/>
      <c r="D84" s="230" t="str">
        <f>【作業者用】②設定作業用シート!E50</f>
        <v/>
      </c>
      <c r="E84" s="231"/>
      <c r="F84" s="231"/>
      <c r="G84" s="231"/>
      <c r="H84" s="231"/>
      <c r="I84" s="231"/>
      <c r="J84" s="231"/>
      <c r="K84" s="448"/>
      <c r="L84" s="446">
        <v>25</v>
      </c>
      <c r="M84" s="447"/>
      <c r="N84" s="506" t="str">
        <f>【作業者用】②設定作業用シート!G50</f>
        <v/>
      </c>
      <c r="O84" s="506"/>
      <c r="P84" s="506"/>
      <c r="Q84" s="506"/>
      <c r="R84" s="506"/>
      <c r="S84" s="506"/>
      <c r="T84" s="506"/>
      <c r="U84" s="506"/>
      <c r="V84" s="506"/>
      <c r="W84" s="506"/>
      <c r="X84" s="506"/>
      <c r="Y84" s="506"/>
      <c r="Z84" s="506"/>
      <c r="AA84" s="507"/>
    </row>
    <row r="85" spans="2:27" ht="21" customHeight="1">
      <c r="B85" s="446">
        <v>26</v>
      </c>
      <c r="C85" s="447"/>
      <c r="D85" s="230" t="str">
        <f>【作業者用】②設定作業用シート!E51</f>
        <v/>
      </c>
      <c r="E85" s="231"/>
      <c r="F85" s="231"/>
      <c r="G85" s="231"/>
      <c r="H85" s="231"/>
      <c r="I85" s="231"/>
      <c r="J85" s="231"/>
      <c r="K85" s="448"/>
      <c r="L85" s="446">
        <v>26</v>
      </c>
      <c r="M85" s="447"/>
      <c r="N85" s="506" t="str">
        <f>【作業者用】②設定作業用シート!G51</f>
        <v/>
      </c>
      <c r="O85" s="506"/>
      <c r="P85" s="506"/>
      <c r="Q85" s="506"/>
      <c r="R85" s="506"/>
      <c r="S85" s="506"/>
      <c r="T85" s="506"/>
      <c r="U85" s="506"/>
      <c r="V85" s="506"/>
      <c r="W85" s="506"/>
      <c r="X85" s="506"/>
      <c r="Y85" s="506"/>
      <c r="Z85" s="506"/>
      <c r="AA85" s="507"/>
    </row>
    <row r="86" spans="2:27" ht="21" customHeight="1">
      <c r="B86" s="446">
        <v>27</v>
      </c>
      <c r="C86" s="447"/>
      <c r="D86" s="230" t="str">
        <f>【作業者用】②設定作業用シート!E52</f>
        <v/>
      </c>
      <c r="E86" s="231"/>
      <c r="F86" s="231"/>
      <c r="G86" s="231"/>
      <c r="H86" s="231"/>
      <c r="I86" s="231"/>
      <c r="J86" s="231"/>
      <c r="K86" s="448"/>
      <c r="L86" s="446">
        <v>27</v>
      </c>
      <c r="M86" s="447"/>
      <c r="N86" s="506" t="str">
        <f>【作業者用】②設定作業用シート!G52</f>
        <v/>
      </c>
      <c r="O86" s="506"/>
      <c r="P86" s="506"/>
      <c r="Q86" s="506"/>
      <c r="R86" s="506"/>
      <c r="S86" s="506"/>
      <c r="T86" s="506"/>
      <c r="U86" s="506"/>
      <c r="V86" s="506"/>
      <c r="W86" s="506"/>
      <c r="X86" s="506"/>
      <c r="Y86" s="506"/>
      <c r="Z86" s="506"/>
      <c r="AA86" s="507"/>
    </row>
    <row r="87" spans="2:27" ht="21" customHeight="1">
      <c r="B87" s="446">
        <v>28</v>
      </c>
      <c r="C87" s="447"/>
      <c r="D87" s="230" t="str">
        <f>【作業者用】②設定作業用シート!E53</f>
        <v/>
      </c>
      <c r="E87" s="231"/>
      <c r="F87" s="231"/>
      <c r="G87" s="231"/>
      <c r="H87" s="231"/>
      <c r="I87" s="231"/>
      <c r="J87" s="231"/>
      <c r="K87" s="448"/>
      <c r="L87" s="446">
        <v>28</v>
      </c>
      <c r="M87" s="447"/>
      <c r="N87" s="506" t="str">
        <f>【作業者用】②設定作業用シート!G53</f>
        <v/>
      </c>
      <c r="O87" s="506"/>
      <c r="P87" s="506"/>
      <c r="Q87" s="506"/>
      <c r="R87" s="506"/>
      <c r="S87" s="506"/>
      <c r="T87" s="506"/>
      <c r="U87" s="506"/>
      <c r="V87" s="506"/>
      <c r="W87" s="506"/>
      <c r="X87" s="506"/>
      <c r="Y87" s="506"/>
      <c r="Z87" s="506"/>
      <c r="AA87" s="507"/>
    </row>
    <row r="88" spans="2:27" ht="21" customHeight="1">
      <c r="B88" s="446">
        <v>29</v>
      </c>
      <c r="C88" s="447"/>
      <c r="D88" s="230" t="str">
        <f>【作業者用】②設定作業用シート!E54</f>
        <v/>
      </c>
      <c r="E88" s="231"/>
      <c r="F88" s="231"/>
      <c r="G88" s="231"/>
      <c r="H88" s="231"/>
      <c r="I88" s="231"/>
      <c r="J88" s="231"/>
      <c r="K88" s="448"/>
      <c r="L88" s="446">
        <v>29</v>
      </c>
      <c r="M88" s="447"/>
      <c r="N88" s="506" t="str">
        <f>【作業者用】②設定作業用シート!G54</f>
        <v/>
      </c>
      <c r="O88" s="506"/>
      <c r="P88" s="506"/>
      <c r="Q88" s="506"/>
      <c r="R88" s="506"/>
      <c r="S88" s="506"/>
      <c r="T88" s="506"/>
      <c r="U88" s="506"/>
      <c r="V88" s="506"/>
      <c r="W88" s="506"/>
      <c r="X88" s="506"/>
      <c r="Y88" s="506"/>
      <c r="Z88" s="506"/>
      <c r="AA88" s="507"/>
    </row>
    <row r="89" spans="2:27" ht="21" customHeight="1">
      <c r="B89" s="446">
        <v>30</v>
      </c>
      <c r="C89" s="447"/>
      <c r="D89" s="230" t="str">
        <f>【作業者用】②設定作業用シート!E55</f>
        <v/>
      </c>
      <c r="E89" s="231"/>
      <c r="F89" s="231"/>
      <c r="G89" s="231"/>
      <c r="H89" s="231"/>
      <c r="I89" s="231"/>
      <c r="J89" s="231"/>
      <c r="K89" s="448"/>
      <c r="L89" s="446">
        <v>30</v>
      </c>
      <c r="M89" s="447"/>
      <c r="N89" s="506" t="str">
        <f>【作業者用】②設定作業用シート!G55</f>
        <v/>
      </c>
      <c r="O89" s="506"/>
      <c r="P89" s="506"/>
      <c r="Q89" s="506"/>
      <c r="R89" s="506"/>
      <c r="S89" s="506"/>
      <c r="T89" s="506"/>
      <c r="U89" s="506"/>
      <c r="V89" s="506"/>
      <c r="W89" s="506"/>
      <c r="X89" s="506"/>
      <c r="Y89" s="506"/>
      <c r="Z89" s="506"/>
      <c r="AA89" s="507"/>
    </row>
    <row r="90" spans="2:27" ht="21" customHeight="1">
      <c r="B90" s="446">
        <v>31</v>
      </c>
      <c r="C90" s="447"/>
      <c r="D90" s="230" t="str">
        <f>【作業者用】②設定作業用シート!E56</f>
        <v/>
      </c>
      <c r="E90" s="231"/>
      <c r="F90" s="231"/>
      <c r="G90" s="231"/>
      <c r="H90" s="231"/>
      <c r="I90" s="231"/>
      <c r="J90" s="231"/>
      <c r="K90" s="448"/>
      <c r="L90" s="446">
        <v>31</v>
      </c>
      <c r="M90" s="447"/>
      <c r="N90" s="506" t="str">
        <f>【作業者用】②設定作業用シート!G56</f>
        <v/>
      </c>
      <c r="O90" s="506"/>
      <c r="P90" s="506"/>
      <c r="Q90" s="506"/>
      <c r="R90" s="506"/>
      <c r="S90" s="506"/>
      <c r="T90" s="506"/>
      <c r="U90" s="506"/>
      <c r="V90" s="506"/>
      <c r="W90" s="506"/>
      <c r="X90" s="506"/>
      <c r="Y90" s="506"/>
      <c r="Z90" s="506"/>
      <c r="AA90" s="507"/>
    </row>
    <row r="91" spans="2:27" ht="21" customHeight="1">
      <c r="B91" s="446">
        <v>32</v>
      </c>
      <c r="C91" s="447"/>
      <c r="D91" s="230" t="str">
        <f>【作業者用】②設定作業用シート!E57</f>
        <v/>
      </c>
      <c r="E91" s="231"/>
      <c r="F91" s="231"/>
      <c r="G91" s="231"/>
      <c r="H91" s="231"/>
      <c r="I91" s="231"/>
      <c r="J91" s="231"/>
      <c r="K91" s="448"/>
      <c r="L91" s="446">
        <v>32</v>
      </c>
      <c r="M91" s="447"/>
      <c r="N91" s="506" t="str">
        <f>【作業者用】②設定作業用シート!G57</f>
        <v/>
      </c>
      <c r="O91" s="506"/>
      <c r="P91" s="506"/>
      <c r="Q91" s="506"/>
      <c r="R91" s="506"/>
      <c r="S91" s="506"/>
      <c r="T91" s="506"/>
      <c r="U91" s="506"/>
      <c r="V91" s="506"/>
      <c r="W91" s="506"/>
      <c r="X91" s="506"/>
      <c r="Y91" s="506"/>
      <c r="Z91" s="506"/>
      <c r="AA91" s="507"/>
    </row>
    <row r="92" spans="2:27" ht="21" customHeight="1">
      <c r="B92" s="446">
        <v>33</v>
      </c>
      <c r="C92" s="447"/>
      <c r="D92" s="230" t="str">
        <f>【作業者用】②設定作業用シート!E58</f>
        <v/>
      </c>
      <c r="E92" s="231"/>
      <c r="F92" s="231"/>
      <c r="G92" s="231"/>
      <c r="H92" s="231"/>
      <c r="I92" s="231"/>
      <c r="J92" s="231"/>
      <c r="K92" s="448"/>
      <c r="L92" s="446">
        <v>33</v>
      </c>
      <c r="M92" s="447"/>
      <c r="N92" s="506" t="str">
        <f>【作業者用】②設定作業用シート!G58</f>
        <v/>
      </c>
      <c r="O92" s="506"/>
      <c r="P92" s="506"/>
      <c r="Q92" s="506"/>
      <c r="R92" s="506"/>
      <c r="S92" s="506"/>
      <c r="T92" s="506"/>
      <c r="U92" s="506"/>
      <c r="V92" s="506"/>
      <c r="W92" s="506"/>
      <c r="X92" s="506"/>
      <c r="Y92" s="506"/>
      <c r="Z92" s="506"/>
      <c r="AA92" s="507"/>
    </row>
    <row r="93" spans="2:27" ht="21" customHeight="1">
      <c r="B93" s="446">
        <v>34</v>
      </c>
      <c r="C93" s="447"/>
      <c r="D93" s="230" t="str">
        <f>【作業者用】②設定作業用シート!E59</f>
        <v/>
      </c>
      <c r="E93" s="231"/>
      <c r="F93" s="231"/>
      <c r="G93" s="231"/>
      <c r="H93" s="231"/>
      <c r="I93" s="231"/>
      <c r="J93" s="231"/>
      <c r="K93" s="448"/>
      <c r="L93" s="446">
        <v>34</v>
      </c>
      <c r="M93" s="447"/>
      <c r="N93" s="506" t="str">
        <f>【作業者用】②設定作業用シート!G59</f>
        <v/>
      </c>
      <c r="O93" s="506"/>
      <c r="P93" s="506"/>
      <c r="Q93" s="506"/>
      <c r="R93" s="506"/>
      <c r="S93" s="506"/>
      <c r="T93" s="506"/>
      <c r="U93" s="506"/>
      <c r="V93" s="506"/>
      <c r="W93" s="506"/>
      <c r="X93" s="506"/>
      <c r="Y93" s="506"/>
      <c r="Z93" s="506"/>
      <c r="AA93" s="507"/>
    </row>
    <row r="94" spans="2:27" ht="21" customHeight="1">
      <c r="B94" s="446">
        <v>35</v>
      </c>
      <c r="C94" s="447"/>
      <c r="D94" s="230" t="str">
        <f>【作業者用】②設定作業用シート!E60</f>
        <v/>
      </c>
      <c r="E94" s="231"/>
      <c r="F94" s="231"/>
      <c r="G94" s="231"/>
      <c r="H94" s="231"/>
      <c r="I94" s="231"/>
      <c r="J94" s="231"/>
      <c r="K94" s="448"/>
      <c r="L94" s="446">
        <v>35</v>
      </c>
      <c r="M94" s="447"/>
      <c r="N94" s="506" t="str">
        <f>【作業者用】②設定作業用シート!G60</f>
        <v/>
      </c>
      <c r="O94" s="506"/>
      <c r="P94" s="506"/>
      <c r="Q94" s="506"/>
      <c r="R94" s="506"/>
      <c r="S94" s="506"/>
      <c r="T94" s="506"/>
      <c r="U94" s="506"/>
      <c r="V94" s="506"/>
      <c r="W94" s="506"/>
      <c r="X94" s="506"/>
      <c r="Y94" s="506"/>
      <c r="Z94" s="506"/>
      <c r="AA94" s="507"/>
    </row>
    <row r="95" spans="2:27" ht="21" customHeight="1">
      <c r="B95" s="446">
        <v>36</v>
      </c>
      <c r="C95" s="447"/>
      <c r="D95" s="230" t="str">
        <f>【作業者用】②設定作業用シート!E61</f>
        <v/>
      </c>
      <c r="E95" s="231"/>
      <c r="F95" s="231"/>
      <c r="G95" s="231"/>
      <c r="H95" s="231"/>
      <c r="I95" s="231"/>
      <c r="J95" s="231"/>
      <c r="K95" s="448"/>
      <c r="L95" s="446">
        <v>36</v>
      </c>
      <c r="M95" s="447"/>
      <c r="N95" s="506" t="str">
        <f>【作業者用】②設定作業用シート!G61</f>
        <v/>
      </c>
      <c r="O95" s="506"/>
      <c r="P95" s="506"/>
      <c r="Q95" s="506"/>
      <c r="R95" s="506"/>
      <c r="S95" s="506"/>
      <c r="T95" s="506"/>
      <c r="U95" s="506"/>
      <c r="V95" s="506"/>
      <c r="W95" s="506"/>
      <c r="X95" s="506"/>
      <c r="Y95" s="506"/>
      <c r="Z95" s="506"/>
      <c r="AA95" s="507"/>
    </row>
    <row r="96" spans="2:27" ht="21" customHeight="1">
      <c r="B96" s="446">
        <v>37</v>
      </c>
      <c r="C96" s="447"/>
      <c r="D96" s="230" t="str">
        <f>【作業者用】②設定作業用シート!E62</f>
        <v/>
      </c>
      <c r="E96" s="231"/>
      <c r="F96" s="231"/>
      <c r="G96" s="231"/>
      <c r="H96" s="231"/>
      <c r="I96" s="231"/>
      <c r="J96" s="231"/>
      <c r="K96" s="448"/>
      <c r="L96" s="446">
        <v>37</v>
      </c>
      <c r="M96" s="447"/>
      <c r="N96" s="506" t="str">
        <f>【作業者用】②設定作業用シート!G62</f>
        <v/>
      </c>
      <c r="O96" s="506"/>
      <c r="P96" s="506"/>
      <c r="Q96" s="506"/>
      <c r="R96" s="506"/>
      <c r="S96" s="506"/>
      <c r="T96" s="506"/>
      <c r="U96" s="506"/>
      <c r="V96" s="506"/>
      <c r="W96" s="506"/>
      <c r="X96" s="506"/>
      <c r="Y96" s="506"/>
      <c r="Z96" s="506"/>
      <c r="AA96" s="507"/>
    </row>
    <row r="97" spans="1:27" ht="21" customHeight="1">
      <c r="B97" s="446">
        <v>38</v>
      </c>
      <c r="C97" s="447"/>
      <c r="D97" s="230" t="str">
        <f>【作業者用】②設定作業用シート!E63</f>
        <v/>
      </c>
      <c r="E97" s="231"/>
      <c r="F97" s="231"/>
      <c r="G97" s="231"/>
      <c r="H97" s="231"/>
      <c r="I97" s="231"/>
      <c r="J97" s="231"/>
      <c r="K97" s="448"/>
      <c r="L97" s="446">
        <v>38</v>
      </c>
      <c r="M97" s="447"/>
      <c r="N97" s="506" t="str">
        <f>【作業者用】②設定作業用シート!G63</f>
        <v/>
      </c>
      <c r="O97" s="506"/>
      <c r="P97" s="506"/>
      <c r="Q97" s="506"/>
      <c r="R97" s="506"/>
      <c r="S97" s="506"/>
      <c r="T97" s="506"/>
      <c r="U97" s="506"/>
      <c r="V97" s="506"/>
      <c r="W97" s="506"/>
      <c r="X97" s="506"/>
      <c r="Y97" s="506"/>
      <c r="Z97" s="506"/>
      <c r="AA97" s="507"/>
    </row>
    <row r="98" spans="1:27" ht="21" customHeight="1">
      <c r="B98" s="446">
        <v>39</v>
      </c>
      <c r="C98" s="447"/>
      <c r="D98" s="230" t="str">
        <f>【作業者用】②設定作業用シート!E64</f>
        <v/>
      </c>
      <c r="E98" s="231"/>
      <c r="F98" s="231"/>
      <c r="G98" s="231"/>
      <c r="H98" s="231"/>
      <c r="I98" s="231"/>
      <c r="J98" s="231"/>
      <c r="K98" s="448"/>
      <c r="L98" s="446">
        <v>39</v>
      </c>
      <c r="M98" s="447"/>
      <c r="N98" s="506" t="str">
        <f>【作業者用】②設定作業用シート!G64</f>
        <v/>
      </c>
      <c r="O98" s="506"/>
      <c r="P98" s="506"/>
      <c r="Q98" s="506"/>
      <c r="R98" s="506"/>
      <c r="S98" s="506"/>
      <c r="T98" s="506"/>
      <c r="U98" s="506"/>
      <c r="V98" s="506"/>
      <c r="W98" s="506"/>
      <c r="X98" s="506"/>
      <c r="Y98" s="506"/>
      <c r="Z98" s="506"/>
      <c r="AA98" s="507"/>
    </row>
    <row r="99" spans="1:27" ht="21" customHeight="1">
      <c r="B99" s="446">
        <v>40</v>
      </c>
      <c r="C99" s="447"/>
      <c r="D99" s="230" t="str">
        <f>【作業者用】②設定作業用シート!E65</f>
        <v/>
      </c>
      <c r="E99" s="231"/>
      <c r="F99" s="231"/>
      <c r="G99" s="231"/>
      <c r="H99" s="231"/>
      <c r="I99" s="231"/>
      <c r="J99" s="231"/>
      <c r="K99" s="448"/>
      <c r="L99" s="446">
        <v>40</v>
      </c>
      <c r="M99" s="447"/>
      <c r="N99" s="506" t="str">
        <f>【作業者用】②設定作業用シート!G65</f>
        <v/>
      </c>
      <c r="O99" s="506"/>
      <c r="P99" s="506"/>
      <c r="Q99" s="506"/>
      <c r="R99" s="506"/>
      <c r="S99" s="506"/>
      <c r="T99" s="506"/>
      <c r="U99" s="506"/>
      <c r="V99" s="506"/>
      <c r="W99" s="506"/>
      <c r="X99" s="506"/>
      <c r="Y99" s="506"/>
      <c r="Z99" s="506"/>
      <c r="AA99" s="507"/>
    </row>
    <row r="100" spans="1:27" ht="21" customHeight="1">
      <c r="B100" s="446">
        <v>41</v>
      </c>
      <c r="C100" s="447"/>
      <c r="D100" s="230" t="str">
        <f>【作業者用】②設定作業用シート!E66</f>
        <v/>
      </c>
      <c r="E100" s="231"/>
      <c r="F100" s="231"/>
      <c r="G100" s="231"/>
      <c r="H100" s="231"/>
      <c r="I100" s="231"/>
      <c r="J100" s="231"/>
      <c r="K100" s="448"/>
      <c r="L100" s="446">
        <v>41</v>
      </c>
      <c r="M100" s="447"/>
      <c r="N100" s="506" t="str">
        <f>【作業者用】②設定作業用シート!G66</f>
        <v/>
      </c>
      <c r="O100" s="506"/>
      <c r="P100" s="506"/>
      <c r="Q100" s="506"/>
      <c r="R100" s="506"/>
      <c r="S100" s="506"/>
      <c r="T100" s="506"/>
      <c r="U100" s="506"/>
      <c r="V100" s="506"/>
      <c r="W100" s="506"/>
      <c r="X100" s="506"/>
      <c r="Y100" s="506"/>
      <c r="Z100" s="506"/>
      <c r="AA100" s="507"/>
    </row>
    <row r="101" spans="1:27" ht="21" customHeight="1">
      <c r="B101" s="446">
        <v>42</v>
      </c>
      <c r="C101" s="447"/>
      <c r="D101" s="230" t="e">
        <f>【作業者用】②設定作業用シート!#REF!</f>
        <v>#REF!</v>
      </c>
      <c r="E101" s="231"/>
      <c r="F101" s="231"/>
      <c r="G101" s="231"/>
      <c r="H101" s="231"/>
      <c r="I101" s="231"/>
      <c r="J101" s="231"/>
      <c r="K101" s="448"/>
      <c r="L101" s="446">
        <v>42</v>
      </c>
      <c r="M101" s="447"/>
      <c r="N101" s="506" t="e">
        <f>【作業者用】②設定作業用シート!#REF!</f>
        <v>#REF!</v>
      </c>
      <c r="O101" s="506"/>
      <c r="P101" s="506"/>
      <c r="Q101" s="506"/>
      <c r="R101" s="506"/>
      <c r="S101" s="506"/>
      <c r="T101" s="506"/>
      <c r="U101" s="506"/>
      <c r="V101" s="506"/>
      <c r="W101" s="506"/>
      <c r="X101" s="506"/>
      <c r="Y101" s="506"/>
      <c r="Z101" s="506"/>
      <c r="AA101" s="507"/>
    </row>
    <row r="102" spans="1:27" ht="21" customHeight="1">
      <c r="B102" s="446">
        <v>43</v>
      </c>
      <c r="C102" s="447"/>
      <c r="D102" s="230" t="str">
        <f>【作業者用】②設定作業用シート!E67</f>
        <v/>
      </c>
      <c r="E102" s="231"/>
      <c r="F102" s="231"/>
      <c r="G102" s="231"/>
      <c r="H102" s="231"/>
      <c r="I102" s="231"/>
      <c r="J102" s="231"/>
      <c r="K102" s="448"/>
      <c r="L102" s="446">
        <v>43</v>
      </c>
      <c r="M102" s="447"/>
      <c r="N102" s="506" t="str">
        <f>【作業者用】②設定作業用シート!G67</f>
        <v/>
      </c>
      <c r="O102" s="506"/>
      <c r="P102" s="506"/>
      <c r="Q102" s="506"/>
      <c r="R102" s="506"/>
      <c r="S102" s="506"/>
      <c r="T102" s="506"/>
      <c r="U102" s="506"/>
      <c r="V102" s="506"/>
      <c r="W102" s="506"/>
      <c r="X102" s="506"/>
      <c r="Y102" s="506"/>
      <c r="Z102" s="506"/>
      <c r="AA102" s="507"/>
    </row>
    <row r="103" spans="1:27" ht="21" customHeight="1">
      <c r="B103" s="446">
        <v>44</v>
      </c>
      <c r="C103" s="447"/>
      <c r="D103" s="230" t="str">
        <f>【作業者用】②設定作業用シート!E68</f>
        <v/>
      </c>
      <c r="E103" s="231"/>
      <c r="F103" s="231"/>
      <c r="G103" s="231"/>
      <c r="H103" s="231"/>
      <c r="I103" s="231"/>
      <c r="J103" s="231"/>
      <c r="K103" s="448"/>
      <c r="L103" s="446">
        <v>44</v>
      </c>
      <c r="M103" s="447"/>
      <c r="N103" s="506" t="str">
        <f>【作業者用】②設定作業用シート!G68</f>
        <v/>
      </c>
      <c r="O103" s="506"/>
      <c r="P103" s="506"/>
      <c r="Q103" s="506"/>
      <c r="R103" s="506"/>
      <c r="S103" s="506"/>
      <c r="T103" s="506"/>
      <c r="U103" s="506"/>
      <c r="V103" s="506"/>
      <c r="W103" s="506"/>
      <c r="X103" s="506"/>
      <c r="Y103" s="506"/>
      <c r="Z103" s="506"/>
      <c r="AA103" s="507"/>
    </row>
    <row r="104" spans="1:27" ht="21" customHeight="1">
      <c r="B104" s="446">
        <v>45</v>
      </c>
      <c r="C104" s="447"/>
      <c r="D104" s="230" t="str">
        <f>【作業者用】②設定作業用シート!E69</f>
        <v/>
      </c>
      <c r="E104" s="231"/>
      <c r="F104" s="231"/>
      <c r="G104" s="231"/>
      <c r="H104" s="231"/>
      <c r="I104" s="231"/>
      <c r="J104" s="231"/>
      <c r="K104" s="448"/>
      <c r="L104" s="446">
        <v>45</v>
      </c>
      <c r="M104" s="447"/>
      <c r="N104" s="506" t="str">
        <f>【作業者用】②設定作業用シート!G69</f>
        <v/>
      </c>
      <c r="O104" s="506"/>
      <c r="P104" s="506"/>
      <c r="Q104" s="506"/>
      <c r="R104" s="506"/>
      <c r="S104" s="506"/>
      <c r="T104" s="506"/>
      <c r="U104" s="506"/>
      <c r="V104" s="506"/>
      <c r="W104" s="506"/>
      <c r="X104" s="506"/>
      <c r="Y104" s="506"/>
      <c r="Z104" s="506"/>
      <c r="AA104" s="507"/>
    </row>
    <row r="105" spans="1:27" ht="21" customHeight="1">
      <c r="B105" s="446">
        <v>46</v>
      </c>
      <c r="C105" s="447"/>
      <c r="D105" s="230" t="str">
        <f>【作業者用】②設定作業用シート!E70</f>
        <v/>
      </c>
      <c r="E105" s="231"/>
      <c r="F105" s="231"/>
      <c r="G105" s="231"/>
      <c r="H105" s="231"/>
      <c r="I105" s="231"/>
      <c r="J105" s="231"/>
      <c r="K105" s="448"/>
      <c r="L105" s="446">
        <v>46</v>
      </c>
      <c r="M105" s="447"/>
      <c r="N105" s="506" t="str">
        <f>【作業者用】②設定作業用シート!G70</f>
        <v/>
      </c>
      <c r="O105" s="506"/>
      <c r="P105" s="506"/>
      <c r="Q105" s="506"/>
      <c r="R105" s="506"/>
      <c r="S105" s="506"/>
      <c r="T105" s="506"/>
      <c r="U105" s="506"/>
      <c r="V105" s="506"/>
      <c r="W105" s="506"/>
      <c r="X105" s="506"/>
      <c r="Y105" s="506"/>
      <c r="Z105" s="506"/>
      <c r="AA105" s="507"/>
    </row>
    <row r="106" spans="1:27" ht="21" customHeight="1">
      <c r="B106" s="446">
        <v>47</v>
      </c>
      <c r="C106" s="447"/>
      <c r="D106" s="230" t="str">
        <f>【作業者用】②設定作業用シート!E71</f>
        <v/>
      </c>
      <c r="E106" s="231"/>
      <c r="F106" s="231"/>
      <c r="G106" s="231"/>
      <c r="H106" s="231"/>
      <c r="I106" s="231"/>
      <c r="J106" s="231"/>
      <c r="K106" s="448"/>
      <c r="L106" s="446">
        <v>47</v>
      </c>
      <c r="M106" s="447"/>
      <c r="N106" s="506" t="str">
        <f>【作業者用】②設定作業用シート!G71</f>
        <v/>
      </c>
      <c r="O106" s="506"/>
      <c r="P106" s="506"/>
      <c r="Q106" s="506"/>
      <c r="R106" s="506"/>
      <c r="S106" s="506"/>
      <c r="T106" s="506"/>
      <c r="U106" s="506"/>
      <c r="V106" s="506"/>
      <c r="W106" s="506"/>
      <c r="X106" s="506"/>
      <c r="Y106" s="506"/>
      <c r="Z106" s="506"/>
      <c r="AA106" s="507"/>
    </row>
    <row r="107" spans="1:27" ht="21" customHeight="1">
      <c r="B107" s="446">
        <v>48</v>
      </c>
      <c r="C107" s="447"/>
      <c r="D107" s="230" t="str">
        <f>【作業者用】②設定作業用シート!E72</f>
        <v/>
      </c>
      <c r="E107" s="231"/>
      <c r="F107" s="231"/>
      <c r="G107" s="231"/>
      <c r="H107" s="231"/>
      <c r="I107" s="231"/>
      <c r="J107" s="231"/>
      <c r="K107" s="448"/>
      <c r="L107" s="446">
        <v>48</v>
      </c>
      <c r="M107" s="447"/>
      <c r="N107" s="506" t="str">
        <f>【作業者用】②設定作業用シート!G72</f>
        <v/>
      </c>
      <c r="O107" s="506"/>
      <c r="P107" s="506"/>
      <c r="Q107" s="506"/>
      <c r="R107" s="506"/>
      <c r="S107" s="506"/>
      <c r="T107" s="506"/>
      <c r="U107" s="506"/>
      <c r="V107" s="506"/>
      <c r="W107" s="506"/>
      <c r="X107" s="506"/>
      <c r="Y107" s="506"/>
      <c r="Z107" s="506"/>
      <c r="AA107" s="507"/>
    </row>
    <row r="108" spans="1:27" ht="21" customHeight="1">
      <c r="B108" s="446">
        <v>49</v>
      </c>
      <c r="C108" s="447"/>
      <c r="D108" s="230" t="str">
        <f>【作業者用】②設定作業用シート!E73</f>
        <v/>
      </c>
      <c r="E108" s="231"/>
      <c r="F108" s="231"/>
      <c r="G108" s="231"/>
      <c r="H108" s="231"/>
      <c r="I108" s="231"/>
      <c r="J108" s="231"/>
      <c r="K108" s="448"/>
      <c r="L108" s="446">
        <v>49</v>
      </c>
      <c r="M108" s="447"/>
      <c r="N108" s="506" t="str">
        <f>【作業者用】②設定作業用シート!G73</f>
        <v/>
      </c>
      <c r="O108" s="506"/>
      <c r="P108" s="506"/>
      <c r="Q108" s="506"/>
      <c r="R108" s="506"/>
      <c r="S108" s="506"/>
      <c r="T108" s="506"/>
      <c r="U108" s="506"/>
      <c r="V108" s="506"/>
      <c r="W108" s="506"/>
      <c r="X108" s="506"/>
      <c r="Y108" s="506"/>
      <c r="Z108" s="506"/>
      <c r="AA108" s="507"/>
    </row>
    <row r="109" spans="1:27" ht="21" customHeight="1" thickBot="1">
      <c r="B109" s="450">
        <v>50</v>
      </c>
      <c r="C109" s="451"/>
      <c r="D109" s="253" t="str">
        <f>【作業者用】②設定作業用シート!E74</f>
        <v/>
      </c>
      <c r="E109" s="254"/>
      <c r="F109" s="254"/>
      <c r="G109" s="254"/>
      <c r="H109" s="254"/>
      <c r="I109" s="254"/>
      <c r="J109" s="254"/>
      <c r="K109" s="449"/>
      <c r="L109" s="450">
        <v>50</v>
      </c>
      <c r="M109" s="451"/>
      <c r="N109" s="510" t="str">
        <f>【作業者用】②設定作業用シート!G74</f>
        <v/>
      </c>
      <c r="O109" s="510"/>
      <c r="P109" s="510"/>
      <c r="Q109" s="510"/>
      <c r="R109" s="510"/>
      <c r="S109" s="510"/>
      <c r="T109" s="510"/>
      <c r="U109" s="510"/>
      <c r="V109" s="510"/>
      <c r="W109" s="510"/>
      <c r="X109" s="510"/>
      <c r="Y109" s="510"/>
      <c r="Z109" s="510"/>
      <c r="AA109" s="511"/>
    </row>
    <row r="110" spans="1:27" ht="15" customHeight="1"/>
    <row r="111" spans="1:27" ht="15" customHeight="1" thickBot="1">
      <c r="A111" s="99" t="s">
        <v>39</v>
      </c>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row>
    <row r="112" spans="1:27" ht="21.95" customHeight="1" thickBot="1">
      <c r="B112" s="455" t="s">
        <v>44</v>
      </c>
      <c r="C112" s="456"/>
      <c r="D112" s="452" t="s">
        <v>160</v>
      </c>
      <c r="E112" s="453"/>
      <c r="F112" s="453"/>
      <c r="G112" s="453"/>
      <c r="H112" s="453"/>
      <c r="I112" s="453"/>
      <c r="J112" s="453"/>
      <c r="K112" s="454"/>
      <c r="L112" s="457" t="s">
        <v>44</v>
      </c>
      <c r="M112" s="458"/>
      <c r="N112" s="452" t="s">
        <v>159</v>
      </c>
      <c r="O112" s="453"/>
      <c r="P112" s="453"/>
      <c r="Q112" s="453"/>
      <c r="R112" s="453"/>
      <c r="S112" s="453"/>
      <c r="T112" s="453"/>
      <c r="U112" s="453"/>
      <c r="V112" s="453"/>
      <c r="W112" s="453"/>
      <c r="X112" s="453"/>
      <c r="Y112" s="453"/>
      <c r="Z112" s="453"/>
      <c r="AA112" s="454"/>
    </row>
    <row r="113" spans="2:27" ht="21" customHeight="1" thickTop="1">
      <c r="B113" s="459">
        <v>51</v>
      </c>
      <c r="C113" s="460"/>
      <c r="D113" s="461" t="str">
        <f>【作業者用】②設定作業用シート!E75</f>
        <v/>
      </c>
      <c r="E113" s="462"/>
      <c r="F113" s="462"/>
      <c r="G113" s="462"/>
      <c r="H113" s="462"/>
      <c r="I113" s="462"/>
      <c r="J113" s="462"/>
      <c r="K113" s="463"/>
      <c r="L113" s="459">
        <v>51</v>
      </c>
      <c r="M113" s="460"/>
      <c r="N113" s="508" t="str">
        <f>【作業者用】②設定作業用シート!G75</f>
        <v/>
      </c>
      <c r="O113" s="508"/>
      <c r="P113" s="508"/>
      <c r="Q113" s="508"/>
      <c r="R113" s="508"/>
      <c r="S113" s="508"/>
      <c r="T113" s="508"/>
      <c r="U113" s="508"/>
      <c r="V113" s="508"/>
      <c r="W113" s="508"/>
      <c r="X113" s="508"/>
      <c r="Y113" s="508"/>
      <c r="Z113" s="508"/>
      <c r="AA113" s="509"/>
    </row>
    <row r="114" spans="2:27" ht="21" customHeight="1">
      <c r="B114" s="446">
        <v>52</v>
      </c>
      <c r="C114" s="447"/>
      <c r="D114" s="230" t="str">
        <f>【作業者用】②設定作業用シート!E76</f>
        <v/>
      </c>
      <c r="E114" s="231"/>
      <c r="F114" s="231"/>
      <c r="G114" s="231"/>
      <c r="H114" s="231"/>
      <c r="I114" s="231"/>
      <c r="J114" s="231"/>
      <c r="K114" s="448"/>
      <c r="L114" s="446">
        <v>52</v>
      </c>
      <c r="M114" s="447"/>
      <c r="N114" s="506" t="str">
        <f>【作業者用】②設定作業用シート!G76</f>
        <v/>
      </c>
      <c r="O114" s="506"/>
      <c r="P114" s="506"/>
      <c r="Q114" s="506"/>
      <c r="R114" s="506"/>
      <c r="S114" s="506"/>
      <c r="T114" s="506"/>
      <c r="U114" s="506"/>
      <c r="V114" s="506"/>
      <c r="W114" s="506"/>
      <c r="X114" s="506"/>
      <c r="Y114" s="506"/>
      <c r="Z114" s="506"/>
      <c r="AA114" s="507"/>
    </row>
    <row r="115" spans="2:27" ht="21" customHeight="1">
      <c r="B115" s="446">
        <v>53</v>
      </c>
      <c r="C115" s="447"/>
      <c r="D115" s="230" t="str">
        <f>【作業者用】②設定作業用シート!E77</f>
        <v/>
      </c>
      <c r="E115" s="231"/>
      <c r="F115" s="231"/>
      <c r="G115" s="231"/>
      <c r="H115" s="231"/>
      <c r="I115" s="231"/>
      <c r="J115" s="231"/>
      <c r="K115" s="448"/>
      <c r="L115" s="446">
        <v>53</v>
      </c>
      <c r="M115" s="447"/>
      <c r="N115" s="506" t="str">
        <f>【作業者用】②設定作業用シート!G77</f>
        <v/>
      </c>
      <c r="O115" s="506"/>
      <c r="P115" s="506"/>
      <c r="Q115" s="506"/>
      <c r="R115" s="506"/>
      <c r="S115" s="506"/>
      <c r="T115" s="506"/>
      <c r="U115" s="506"/>
      <c r="V115" s="506"/>
      <c r="W115" s="506"/>
      <c r="X115" s="506"/>
      <c r="Y115" s="506"/>
      <c r="Z115" s="506"/>
      <c r="AA115" s="507"/>
    </row>
    <row r="116" spans="2:27" ht="21" customHeight="1">
      <c r="B116" s="446">
        <v>54</v>
      </c>
      <c r="C116" s="447"/>
      <c r="D116" s="230" t="str">
        <f>【作業者用】②設定作業用シート!E78</f>
        <v/>
      </c>
      <c r="E116" s="231"/>
      <c r="F116" s="231"/>
      <c r="G116" s="231"/>
      <c r="H116" s="231"/>
      <c r="I116" s="231"/>
      <c r="J116" s="231"/>
      <c r="K116" s="448"/>
      <c r="L116" s="446">
        <v>54</v>
      </c>
      <c r="M116" s="447"/>
      <c r="N116" s="506" t="str">
        <f>【作業者用】②設定作業用シート!G78</f>
        <v/>
      </c>
      <c r="O116" s="506"/>
      <c r="P116" s="506"/>
      <c r="Q116" s="506"/>
      <c r="R116" s="506"/>
      <c r="S116" s="506"/>
      <c r="T116" s="506"/>
      <c r="U116" s="506"/>
      <c r="V116" s="506"/>
      <c r="W116" s="506"/>
      <c r="X116" s="506"/>
      <c r="Y116" s="506"/>
      <c r="Z116" s="506"/>
      <c r="AA116" s="507"/>
    </row>
    <row r="117" spans="2:27" ht="21" customHeight="1">
      <c r="B117" s="446">
        <v>55</v>
      </c>
      <c r="C117" s="447"/>
      <c r="D117" s="230" t="str">
        <f>【作業者用】②設定作業用シート!E79</f>
        <v/>
      </c>
      <c r="E117" s="231"/>
      <c r="F117" s="231"/>
      <c r="G117" s="231"/>
      <c r="H117" s="231"/>
      <c r="I117" s="231"/>
      <c r="J117" s="231"/>
      <c r="K117" s="448"/>
      <c r="L117" s="446">
        <v>55</v>
      </c>
      <c r="M117" s="447"/>
      <c r="N117" s="506" t="str">
        <f>【作業者用】②設定作業用シート!G79</f>
        <v/>
      </c>
      <c r="O117" s="506"/>
      <c r="P117" s="506"/>
      <c r="Q117" s="506"/>
      <c r="R117" s="506"/>
      <c r="S117" s="506"/>
      <c r="T117" s="506"/>
      <c r="U117" s="506"/>
      <c r="V117" s="506"/>
      <c r="W117" s="506"/>
      <c r="X117" s="506"/>
      <c r="Y117" s="506"/>
      <c r="Z117" s="506"/>
      <c r="AA117" s="507"/>
    </row>
    <row r="118" spans="2:27" ht="21" customHeight="1">
      <c r="B118" s="446">
        <v>56</v>
      </c>
      <c r="C118" s="447"/>
      <c r="D118" s="230" t="str">
        <f>【作業者用】②設定作業用シート!E80</f>
        <v/>
      </c>
      <c r="E118" s="231"/>
      <c r="F118" s="231"/>
      <c r="G118" s="231"/>
      <c r="H118" s="231"/>
      <c r="I118" s="231"/>
      <c r="J118" s="231"/>
      <c r="K118" s="448"/>
      <c r="L118" s="446">
        <v>56</v>
      </c>
      <c r="M118" s="447"/>
      <c r="N118" s="506" t="str">
        <f>【作業者用】②設定作業用シート!G80</f>
        <v/>
      </c>
      <c r="O118" s="506"/>
      <c r="P118" s="506"/>
      <c r="Q118" s="506"/>
      <c r="R118" s="506"/>
      <c r="S118" s="506"/>
      <c r="T118" s="506"/>
      <c r="U118" s="506"/>
      <c r="V118" s="506"/>
      <c r="W118" s="506"/>
      <c r="X118" s="506"/>
      <c r="Y118" s="506"/>
      <c r="Z118" s="506"/>
      <c r="AA118" s="507"/>
    </row>
    <row r="119" spans="2:27" ht="21" customHeight="1">
      <c r="B119" s="446">
        <v>57</v>
      </c>
      <c r="C119" s="447"/>
      <c r="D119" s="230" t="str">
        <f>【作業者用】②設定作業用シート!E81</f>
        <v/>
      </c>
      <c r="E119" s="231"/>
      <c r="F119" s="231"/>
      <c r="G119" s="231"/>
      <c r="H119" s="231"/>
      <c r="I119" s="231"/>
      <c r="J119" s="231"/>
      <c r="K119" s="448"/>
      <c r="L119" s="446">
        <v>57</v>
      </c>
      <c r="M119" s="447"/>
      <c r="N119" s="506" t="str">
        <f>【作業者用】②設定作業用シート!G81</f>
        <v/>
      </c>
      <c r="O119" s="506"/>
      <c r="P119" s="506"/>
      <c r="Q119" s="506"/>
      <c r="R119" s="506"/>
      <c r="S119" s="506"/>
      <c r="T119" s="506"/>
      <c r="U119" s="506"/>
      <c r="V119" s="506"/>
      <c r="W119" s="506"/>
      <c r="X119" s="506"/>
      <c r="Y119" s="506"/>
      <c r="Z119" s="506"/>
      <c r="AA119" s="507"/>
    </row>
    <row r="120" spans="2:27" ht="21" customHeight="1">
      <c r="B120" s="446">
        <v>58</v>
      </c>
      <c r="C120" s="447"/>
      <c r="D120" s="230" t="str">
        <f>【作業者用】②設定作業用シート!E82</f>
        <v/>
      </c>
      <c r="E120" s="231"/>
      <c r="F120" s="231"/>
      <c r="G120" s="231"/>
      <c r="H120" s="231"/>
      <c r="I120" s="231"/>
      <c r="J120" s="231"/>
      <c r="K120" s="448"/>
      <c r="L120" s="446">
        <v>58</v>
      </c>
      <c r="M120" s="447"/>
      <c r="N120" s="506" t="str">
        <f>【作業者用】②設定作業用シート!G82</f>
        <v/>
      </c>
      <c r="O120" s="506"/>
      <c r="P120" s="506"/>
      <c r="Q120" s="506"/>
      <c r="R120" s="506"/>
      <c r="S120" s="506"/>
      <c r="T120" s="506"/>
      <c r="U120" s="506"/>
      <c r="V120" s="506"/>
      <c r="W120" s="506"/>
      <c r="X120" s="506"/>
      <c r="Y120" s="506"/>
      <c r="Z120" s="506"/>
      <c r="AA120" s="507"/>
    </row>
    <row r="121" spans="2:27" ht="21" customHeight="1">
      <c r="B121" s="446">
        <v>59</v>
      </c>
      <c r="C121" s="447"/>
      <c r="D121" s="230" t="str">
        <f>【作業者用】②設定作業用シート!E83</f>
        <v/>
      </c>
      <c r="E121" s="231"/>
      <c r="F121" s="231"/>
      <c r="G121" s="231"/>
      <c r="H121" s="231"/>
      <c r="I121" s="231"/>
      <c r="J121" s="231"/>
      <c r="K121" s="448"/>
      <c r="L121" s="446">
        <v>59</v>
      </c>
      <c r="M121" s="447"/>
      <c r="N121" s="506" t="str">
        <f>【作業者用】②設定作業用シート!G83</f>
        <v/>
      </c>
      <c r="O121" s="506"/>
      <c r="P121" s="506"/>
      <c r="Q121" s="506"/>
      <c r="R121" s="506"/>
      <c r="S121" s="506"/>
      <c r="T121" s="506"/>
      <c r="U121" s="506"/>
      <c r="V121" s="506"/>
      <c r="W121" s="506"/>
      <c r="X121" s="506"/>
      <c r="Y121" s="506"/>
      <c r="Z121" s="506"/>
      <c r="AA121" s="507"/>
    </row>
    <row r="122" spans="2:27" ht="21" customHeight="1">
      <c r="B122" s="446">
        <v>60</v>
      </c>
      <c r="C122" s="447"/>
      <c r="D122" s="230" t="str">
        <f>【作業者用】②設定作業用シート!E84</f>
        <v/>
      </c>
      <c r="E122" s="231"/>
      <c r="F122" s="231"/>
      <c r="G122" s="231"/>
      <c r="H122" s="231"/>
      <c r="I122" s="231"/>
      <c r="J122" s="231"/>
      <c r="K122" s="448"/>
      <c r="L122" s="446">
        <v>60</v>
      </c>
      <c r="M122" s="447"/>
      <c r="N122" s="506" t="str">
        <f>【作業者用】②設定作業用シート!G84</f>
        <v/>
      </c>
      <c r="O122" s="506"/>
      <c r="P122" s="506"/>
      <c r="Q122" s="506"/>
      <c r="R122" s="506"/>
      <c r="S122" s="506"/>
      <c r="T122" s="506"/>
      <c r="U122" s="506"/>
      <c r="V122" s="506"/>
      <c r="W122" s="506"/>
      <c r="X122" s="506"/>
      <c r="Y122" s="506"/>
      <c r="Z122" s="506"/>
      <c r="AA122" s="507"/>
    </row>
    <row r="123" spans="2:27" ht="21" customHeight="1">
      <c r="B123" s="446">
        <v>61</v>
      </c>
      <c r="C123" s="447"/>
      <c r="D123" s="230" t="str">
        <f>【作業者用】②設定作業用シート!E85</f>
        <v/>
      </c>
      <c r="E123" s="231"/>
      <c r="F123" s="231"/>
      <c r="G123" s="231"/>
      <c r="H123" s="231"/>
      <c r="I123" s="231"/>
      <c r="J123" s="231"/>
      <c r="K123" s="448"/>
      <c r="L123" s="446">
        <v>61</v>
      </c>
      <c r="M123" s="447"/>
      <c r="N123" s="506" t="str">
        <f>【作業者用】②設定作業用シート!G85</f>
        <v/>
      </c>
      <c r="O123" s="506"/>
      <c r="P123" s="506"/>
      <c r="Q123" s="506"/>
      <c r="R123" s="506"/>
      <c r="S123" s="506"/>
      <c r="T123" s="506"/>
      <c r="U123" s="506"/>
      <c r="V123" s="506"/>
      <c r="W123" s="506"/>
      <c r="X123" s="506"/>
      <c r="Y123" s="506"/>
      <c r="Z123" s="506"/>
      <c r="AA123" s="507"/>
    </row>
    <row r="124" spans="2:27" ht="21" customHeight="1">
      <c r="B124" s="446">
        <v>62</v>
      </c>
      <c r="C124" s="447"/>
      <c r="D124" s="230" t="str">
        <f>【作業者用】②設定作業用シート!E86</f>
        <v/>
      </c>
      <c r="E124" s="231"/>
      <c r="F124" s="231"/>
      <c r="G124" s="231"/>
      <c r="H124" s="231"/>
      <c r="I124" s="231"/>
      <c r="J124" s="231"/>
      <c r="K124" s="448"/>
      <c r="L124" s="446">
        <v>62</v>
      </c>
      <c r="M124" s="447"/>
      <c r="N124" s="506" t="str">
        <f>【作業者用】②設定作業用シート!G86</f>
        <v/>
      </c>
      <c r="O124" s="506"/>
      <c r="P124" s="506"/>
      <c r="Q124" s="506"/>
      <c r="R124" s="506"/>
      <c r="S124" s="506"/>
      <c r="T124" s="506"/>
      <c r="U124" s="506"/>
      <c r="V124" s="506"/>
      <c r="W124" s="506"/>
      <c r="X124" s="506"/>
      <c r="Y124" s="506"/>
      <c r="Z124" s="506"/>
      <c r="AA124" s="507"/>
    </row>
    <row r="125" spans="2:27" ht="21" customHeight="1">
      <c r="B125" s="446">
        <v>63</v>
      </c>
      <c r="C125" s="447"/>
      <c r="D125" s="230" t="str">
        <f>【作業者用】②設定作業用シート!E87</f>
        <v/>
      </c>
      <c r="E125" s="231"/>
      <c r="F125" s="231"/>
      <c r="G125" s="231"/>
      <c r="H125" s="231"/>
      <c r="I125" s="231"/>
      <c r="J125" s="231"/>
      <c r="K125" s="448"/>
      <c r="L125" s="446">
        <v>63</v>
      </c>
      <c r="M125" s="447"/>
      <c r="N125" s="506" t="str">
        <f>【作業者用】②設定作業用シート!G87</f>
        <v/>
      </c>
      <c r="O125" s="506"/>
      <c r="P125" s="506"/>
      <c r="Q125" s="506"/>
      <c r="R125" s="506"/>
      <c r="S125" s="506"/>
      <c r="T125" s="506"/>
      <c r="U125" s="506"/>
      <c r="V125" s="506"/>
      <c r="W125" s="506"/>
      <c r="X125" s="506"/>
      <c r="Y125" s="506"/>
      <c r="Z125" s="506"/>
      <c r="AA125" s="507"/>
    </row>
    <row r="126" spans="2:27" ht="21" customHeight="1">
      <c r="B126" s="446">
        <v>64</v>
      </c>
      <c r="C126" s="447"/>
      <c r="D126" s="230" t="str">
        <f>【作業者用】②設定作業用シート!E88</f>
        <v/>
      </c>
      <c r="E126" s="231"/>
      <c r="F126" s="231"/>
      <c r="G126" s="231"/>
      <c r="H126" s="231"/>
      <c r="I126" s="231"/>
      <c r="J126" s="231"/>
      <c r="K126" s="448"/>
      <c r="L126" s="446">
        <v>64</v>
      </c>
      <c r="M126" s="447"/>
      <c r="N126" s="506" t="str">
        <f>【作業者用】②設定作業用シート!G88</f>
        <v/>
      </c>
      <c r="O126" s="506"/>
      <c r="P126" s="506"/>
      <c r="Q126" s="506"/>
      <c r="R126" s="506"/>
      <c r="S126" s="506"/>
      <c r="T126" s="506"/>
      <c r="U126" s="506"/>
      <c r="V126" s="506"/>
      <c r="W126" s="506"/>
      <c r="X126" s="506"/>
      <c r="Y126" s="506"/>
      <c r="Z126" s="506"/>
      <c r="AA126" s="507"/>
    </row>
    <row r="127" spans="2:27" ht="21" customHeight="1">
      <c r="B127" s="446">
        <v>65</v>
      </c>
      <c r="C127" s="447"/>
      <c r="D127" s="230" t="str">
        <f>【作業者用】②設定作業用シート!E89</f>
        <v/>
      </c>
      <c r="E127" s="231"/>
      <c r="F127" s="231"/>
      <c r="G127" s="231"/>
      <c r="H127" s="231"/>
      <c r="I127" s="231"/>
      <c r="J127" s="231"/>
      <c r="K127" s="448"/>
      <c r="L127" s="446">
        <v>65</v>
      </c>
      <c r="M127" s="447"/>
      <c r="N127" s="506" t="str">
        <f>【作業者用】②設定作業用シート!G89</f>
        <v/>
      </c>
      <c r="O127" s="506"/>
      <c r="P127" s="506"/>
      <c r="Q127" s="506"/>
      <c r="R127" s="506"/>
      <c r="S127" s="506"/>
      <c r="T127" s="506"/>
      <c r="U127" s="506"/>
      <c r="V127" s="506"/>
      <c r="W127" s="506"/>
      <c r="X127" s="506"/>
      <c r="Y127" s="506"/>
      <c r="Z127" s="506"/>
      <c r="AA127" s="507"/>
    </row>
    <row r="128" spans="2:27" ht="21" customHeight="1">
      <c r="B128" s="446">
        <v>66</v>
      </c>
      <c r="C128" s="447"/>
      <c r="D128" s="230" t="str">
        <f>【作業者用】②設定作業用シート!E90</f>
        <v/>
      </c>
      <c r="E128" s="231"/>
      <c r="F128" s="231"/>
      <c r="G128" s="231"/>
      <c r="H128" s="231"/>
      <c r="I128" s="231"/>
      <c r="J128" s="231"/>
      <c r="K128" s="448"/>
      <c r="L128" s="446">
        <v>66</v>
      </c>
      <c r="M128" s="447"/>
      <c r="N128" s="506" t="str">
        <f>【作業者用】②設定作業用シート!G90</f>
        <v/>
      </c>
      <c r="O128" s="506"/>
      <c r="P128" s="506"/>
      <c r="Q128" s="506"/>
      <c r="R128" s="506"/>
      <c r="S128" s="506"/>
      <c r="T128" s="506"/>
      <c r="U128" s="506"/>
      <c r="V128" s="506"/>
      <c r="W128" s="506"/>
      <c r="X128" s="506"/>
      <c r="Y128" s="506"/>
      <c r="Z128" s="506"/>
      <c r="AA128" s="507"/>
    </row>
    <row r="129" spans="2:27" ht="21" customHeight="1">
      <c r="B129" s="446">
        <v>67</v>
      </c>
      <c r="C129" s="447"/>
      <c r="D129" s="230" t="str">
        <f>【作業者用】②設定作業用シート!E91</f>
        <v/>
      </c>
      <c r="E129" s="231"/>
      <c r="F129" s="231"/>
      <c r="G129" s="231"/>
      <c r="H129" s="231"/>
      <c r="I129" s="231"/>
      <c r="J129" s="231"/>
      <c r="K129" s="448"/>
      <c r="L129" s="446">
        <v>67</v>
      </c>
      <c r="M129" s="447"/>
      <c r="N129" s="506" t="str">
        <f>【作業者用】②設定作業用シート!G91</f>
        <v/>
      </c>
      <c r="O129" s="506"/>
      <c r="P129" s="506"/>
      <c r="Q129" s="506"/>
      <c r="R129" s="506"/>
      <c r="S129" s="506"/>
      <c r="T129" s="506"/>
      <c r="U129" s="506"/>
      <c r="V129" s="506"/>
      <c r="W129" s="506"/>
      <c r="X129" s="506"/>
      <c r="Y129" s="506"/>
      <c r="Z129" s="506"/>
      <c r="AA129" s="507"/>
    </row>
    <row r="130" spans="2:27" ht="21" customHeight="1">
      <c r="B130" s="446">
        <v>68</v>
      </c>
      <c r="C130" s="447"/>
      <c r="D130" s="230" t="str">
        <f>【作業者用】②設定作業用シート!E92</f>
        <v/>
      </c>
      <c r="E130" s="231"/>
      <c r="F130" s="231"/>
      <c r="G130" s="231"/>
      <c r="H130" s="231"/>
      <c r="I130" s="231"/>
      <c r="J130" s="231"/>
      <c r="K130" s="448"/>
      <c r="L130" s="446">
        <v>68</v>
      </c>
      <c r="M130" s="447"/>
      <c r="N130" s="506" t="str">
        <f>【作業者用】②設定作業用シート!G92</f>
        <v/>
      </c>
      <c r="O130" s="506"/>
      <c r="P130" s="506"/>
      <c r="Q130" s="506"/>
      <c r="R130" s="506"/>
      <c r="S130" s="506"/>
      <c r="T130" s="506"/>
      <c r="U130" s="506"/>
      <c r="V130" s="506"/>
      <c r="W130" s="506"/>
      <c r="X130" s="506"/>
      <c r="Y130" s="506"/>
      <c r="Z130" s="506"/>
      <c r="AA130" s="507"/>
    </row>
    <row r="131" spans="2:27" ht="21" customHeight="1">
      <c r="B131" s="446">
        <v>69</v>
      </c>
      <c r="C131" s="447"/>
      <c r="D131" s="230" t="str">
        <f>【作業者用】②設定作業用シート!E93</f>
        <v/>
      </c>
      <c r="E131" s="231"/>
      <c r="F131" s="231"/>
      <c r="G131" s="231"/>
      <c r="H131" s="231"/>
      <c r="I131" s="231"/>
      <c r="J131" s="231"/>
      <c r="K131" s="448"/>
      <c r="L131" s="446">
        <v>69</v>
      </c>
      <c r="M131" s="447"/>
      <c r="N131" s="506" t="str">
        <f>【作業者用】②設定作業用シート!G93</f>
        <v/>
      </c>
      <c r="O131" s="506"/>
      <c r="P131" s="506"/>
      <c r="Q131" s="506"/>
      <c r="R131" s="506"/>
      <c r="S131" s="506"/>
      <c r="T131" s="506"/>
      <c r="U131" s="506"/>
      <c r="V131" s="506"/>
      <c r="W131" s="506"/>
      <c r="X131" s="506"/>
      <c r="Y131" s="506"/>
      <c r="Z131" s="506"/>
      <c r="AA131" s="507"/>
    </row>
    <row r="132" spans="2:27" ht="21" customHeight="1">
      <c r="B132" s="446">
        <v>70</v>
      </c>
      <c r="C132" s="447"/>
      <c r="D132" s="230" t="str">
        <f>【作業者用】②設定作業用シート!E94</f>
        <v/>
      </c>
      <c r="E132" s="231"/>
      <c r="F132" s="231"/>
      <c r="G132" s="231"/>
      <c r="H132" s="231"/>
      <c r="I132" s="231"/>
      <c r="J132" s="231"/>
      <c r="K132" s="448"/>
      <c r="L132" s="446">
        <v>70</v>
      </c>
      <c r="M132" s="447"/>
      <c r="N132" s="506" t="str">
        <f>【作業者用】②設定作業用シート!G94</f>
        <v/>
      </c>
      <c r="O132" s="506"/>
      <c r="P132" s="506"/>
      <c r="Q132" s="506"/>
      <c r="R132" s="506"/>
      <c r="S132" s="506"/>
      <c r="T132" s="506"/>
      <c r="U132" s="506"/>
      <c r="V132" s="506"/>
      <c r="W132" s="506"/>
      <c r="X132" s="506"/>
      <c r="Y132" s="506"/>
      <c r="Z132" s="506"/>
      <c r="AA132" s="507"/>
    </row>
    <row r="133" spans="2:27" ht="21" customHeight="1">
      <c r="B133" s="446">
        <v>71</v>
      </c>
      <c r="C133" s="447"/>
      <c r="D133" s="230" t="str">
        <f>【作業者用】②設定作業用シート!E95</f>
        <v/>
      </c>
      <c r="E133" s="231"/>
      <c r="F133" s="231"/>
      <c r="G133" s="231"/>
      <c r="H133" s="231"/>
      <c r="I133" s="231"/>
      <c r="J133" s="231"/>
      <c r="K133" s="448"/>
      <c r="L133" s="446">
        <v>71</v>
      </c>
      <c r="M133" s="447"/>
      <c r="N133" s="506" t="str">
        <f>【作業者用】②設定作業用シート!G95</f>
        <v/>
      </c>
      <c r="O133" s="506"/>
      <c r="P133" s="506"/>
      <c r="Q133" s="506"/>
      <c r="R133" s="506"/>
      <c r="S133" s="506"/>
      <c r="T133" s="506"/>
      <c r="U133" s="506"/>
      <c r="V133" s="506"/>
      <c r="W133" s="506"/>
      <c r="X133" s="506"/>
      <c r="Y133" s="506"/>
      <c r="Z133" s="506"/>
      <c r="AA133" s="507"/>
    </row>
    <row r="134" spans="2:27" ht="21" customHeight="1">
      <c r="B134" s="446">
        <v>72</v>
      </c>
      <c r="C134" s="447"/>
      <c r="D134" s="230" t="str">
        <f>【作業者用】②設定作業用シート!E96</f>
        <v/>
      </c>
      <c r="E134" s="231"/>
      <c r="F134" s="231"/>
      <c r="G134" s="231"/>
      <c r="H134" s="231"/>
      <c r="I134" s="231"/>
      <c r="J134" s="231"/>
      <c r="K134" s="448"/>
      <c r="L134" s="446">
        <v>72</v>
      </c>
      <c r="M134" s="447"/>
      <c r="N134" s="506" t="str">
        <f>【作業者用】②設定作業用シート!G96</f>
        <v/>
      </c>
      <c r="O134" s="506"/>
      <c r="P134" s="506"/>
      <c r="Q134" s="506"/>
      <c r="R134" s="506"/>
      <c r="S134" s="506"/>
      <c r="T134" s="506"/>
      <c r="U134" s="506"/>
      <c r="V134" s="506"/>
      <c r="W134" s="506"/>
      <c r="X134" s="506"/>
      <c r="Y134" s="506"/>
      <c r="Z134" s="506"/>
      <c r="AA134" s="507"/>
    </row>
    <row r="135" spans="2:27" ht="21" customHeight="1">
      <c r="B135" s="446">
        <v>73</v>
      </c>
      <c r="C135" s="447"/>
      <c r="D135" s="230" t="str">
        <f>【作業者用】②設定作業用シート!E97</f>
        <v/>
      </c>
      <c r="E135" s="231"/>
      <c r="F135" s="231"/>
      <c r="G135" s="231"/>
      <c r="H135" s="231"/>
      <c r="I135" s="231"/>
      <c r="J135" s="231"/>
      <c r="K135" s="448"/>
      <c r="L135" s="446">
        <v>73</v>
      </c>
      <c r="M135" s="447"/>
      <c r="N135" s="506" t="str">
        <f>【作業者用】②設定作業用シート!G97</f>
        <v/>
      </c>
      <c r="O135" s="506"/>
      <c r="P135" s="506"/>
      <c r="Q135" s="506"/>
      <c r="R135" s="506"/>
      <c r="S135" s="506"/>
      <c r="T135" s="506"/>
      <c r="U135" s="506"/>
      <c r="V135" s="506"/>
      <c r="W135" s="506"/>
      <c r="X135" s="506"/>
      <c r="Y135" s="506"/>
      <c r="Z135" s="506"/>
      <c r="AA135" s="507"/>
    </row>
    <row r="136" spans="2:27" ht="21" customHeight="1">
      <c r="B136" s="446">
        <v>74</v>
      </c>
      <c r="C136" s="447"/>
      <c r="D136" s="230" t="str">
        <f>【作業者用】②設定作業用シート!E98</f>
        <v/>
      </c>
      <c r="E136" s="231"/>
      <c r="F136" s="231"/>
      <c r="G136" s="231"/>
      <c r="H136" s="231"/>
      <c r="I136" s="231"/>
      <c r="J136" s="231"/>
      <c r="K136" s="448"/>
      <c r="L136" s="446">
        <v>74</v>
      </c>
      <c r="M136" s="447"/>
      <c r="N136" s="506" t="str">
        <f>【作業者用】②設定作業用シート!G98</f>
        <v/>
      </c>
      <c r="O136" s="506"/>
      <c r="P136" s="506"/>
      <c r="Q136" s="506"/>
      <c r="R136" s="506"/>
      <c r="S136" s="506"/>
      <c r="T136" s="506"/>
      <c r="U136" s="506"/>
      <c r="V136" s="506"/>
      <c r="W136" s="506"/>
      <c r="X136" s="506"/>
      <c r="Y136" s="506"/>
      <c r="Z136" s="506"/>
      <c r="AA136" s="507"/>
    </row>
    <row r="137" spans="2:27" ht="21" customHeight="1">
      <c r="B137" s="446">
        <v>75</v>
      </c>
      <c r="C137" s="447"/>
      <c r="D137" s="230" t="str">
        <f>【作業者用】②設定作業用シート!E99</f>
        <v/>
      </c>
      <c r="E137" s="231"/>
      <c r="F137" s="231"/>
      <c r="G137" s="231"/>
      <c r="H137" s="231"/>
      <c r="I137" s="231"/>
      <c r="J137" s="231"/>
      <c r="K137" s="448"/>
      <c r="L137" s="446">
        <v>75</v>
      </c>
      <c r="M137" s="447"/>
      <c r="N137" s="506" t="str">
        <f>【作業者用】②設定作業用シート!G99</f>
        <v/>
      </c>
      <c r="O137" s="506"/>
      <c r="P137" s="506"/>
      <c r="Q137" s="506"/>
      <c r="R137" s="506"/>
      <c r="S137" s="506"/>
      <c r="T137" s="506"/>
      <c r="U137" s="506"/>
      <c r="V137" s="506"/>
      <c r="W137" s="506"/>
      <c r="X137" s="506"/>
      <c r="Y137" s="506"/>
      <c r="Z137" s="506"/>
      <c r="AA137" s="507"/>
    </row>
    <row r="138" spans="2:27" ht="21" customHeight="1">
      <c r="B138" s="446">
        <v>76</v>
      </c>
      <c r="C138" s="447"/>
      <c r="D138" s="230" t="str">
        <f>【作業者用】②設定作業用シート!E100</f>
        <v/>
      </c>
      <c r="E138" s="231"/>
      <c r="F138" s="231"/>
      <c r="G138" s="231"/>
      <c r="H138" s="231"/>
      <c r="I138" s="231"/>
      <c r="J138" s="231"/>
      <c r="K138" s="448"/>
      <c r="L138" s="446">
        <v>76</v>
      </c>
      <c r="M138" s="447"/>
      <c r="N138" s="506" t="str">
        <f>【作業者用】②設定作業用シート!G100</f>
        <v/>
      </c>
      <c r="O138" s="506"/>
      <c r="P138" s="506"/>
      <c r="Q138" s="506"/>
      <c r="R138" s="506"/>
      <c r="S138" s="506"/>
      <c r="T138" s="506"/>
      <c r="U138" s="506"/>
      <c r="V138" s="506"/>
      <c r="W138" s="506"/>
      <c r="X138" s="506"/>
      <c r="Y138" s="506"/>
      <c r="Z138" s="506"/>
      <c r="AA138" s="507"/>
    </row>
    <row r="139" spans="2:27" ht="21" customHeight="1">
      <c r="B139" s="446">
        <v>77</v>
      </c>
      <c r="C139" s="447"/>
      <c r="D139" s="230" t="str">
        <f>【作業者用】②設定作業用シート!E101</f>
        <v/>
      </c>
      <c r="E139" s="231"/>
      <c r="F139" s="231"/>
      <c r="G139" s="231"/>
      <c r="H139" s="231"/>
      <c r="I139" s="231"/>
      <c r="J139" s="231"/>
      <c r="K139" s="448"/>
      <c r="L139" s="446">
        <v>77</v>
      </c>
      <c r="M139" s="447"/>
      <c r="N139" s="506" t="str">
        <f>【作業者用】②設定作業用シート!G101</f>
        <v/>
      </c>
      <c r="O139" s="506"/>
      <c r="P139" s="506"/>
      <c r="Q139" s="506"/>
      <c r="R139" s="506"/>
      <c r="S139" s="506"/>
      <c r="T139" s="506"/>
      <c r="U139" s="506"/>
      <c r="V139" s="506"/>
      <c r="W139" s="506"/>
      <c r="X139" s="506"/>
      <c r="Y139" s="506"/>
      <c r="Z139" s="506"/>
      <c r="AA139" s="507"/>
    </row>
    <row r="140" spans="2:27" ht="21" customHeight="1">
      <c r="B140" s="446">
        <v>78</v>
      </c>
      <c r="C140" s="447"/>
      <c r="D140" s="230" t="str">
        <f>【作業者用】②設定作業用シート!E102</f>
        <v/>
      </c>
      <c r="E140" s="231"/>
      <c r="F140" s="231"/>
      <c r="G140" s="231"/>
      <c r="H140" s="231"/>
      <c r="I140" s="231"/>
      <c r="J140" s="231"/>
      <c r="K140" s="448"/>
      <c r="L140" s="446">
        <v>78</v>
      </c>
      <c r="M140" s="447"/>
      <c r="N140" s="506" t="str">
        <f>【作業者用】②設定作業用シート!G102</f>
        <v/>
      </c>
      <c r="O140" s="506"/>
      <c r="P140" s="506"/>
      <c r="Q140" s="506"/>
      <c r="R140" s="506"/>
      <c r="S140" s="506"/>
      <c r="T140" s="506"/>
      <c r="U140" s="506"/>
      <c r="V140" s="506"/>
      <c r="W140" s="506"/>
      <c r="X140" s="506"/>
      <c r="Y140" s="506"/>
      <c r="Z140" s="506"/>
      <c r="AA140" s="507"/>
    </row>
    <row r="141" spans="2:27" ht="21" customHeight="1">
      <c r="B141" s="446">
        <v>79</v>
      </c>
      <c r="C141" s="447"/>
      <c r="D141" s="230" t="str">
        <f>【作業者用】②設定作業用シート!E103</f>
        <v/>
      </c>
      <c r="E141" s="231"/>
      <c r="F141" s="231"/>
      <c r="G141" s="231"/>
      <c r="H141" s="231"/>
      <c r="I141" s="231"/>
      <c r="J141" s="231"/>
      <c r="K141" s="448"/>
      <c r="L141" s="446">
        <v>79</v>
      </c>
      <c r="M141" s="447"/>
      <c r="N141" s="506" t="str">
        <f>【作業者用】②設定作業用シート!G103</f>
        <v/>
      </c>
      <c r="O141" s="506"/>
      <c r="P141" s="506"/>
      <c r="Q141" s="506"/>
      <c r="R141" s="506"/>
      <c r="S141" s="506"/>
      <c r="T141" s="506"/>
      <c r="U141" s="506"/>
      <c r="V141" s="506"/>
      <c r="W141" s="506"/>
      <c r="X141" s="506"/>
      <c r="Y141" s="506"/>
      <c r="Z141" s="506"/>
      <c r="AA141" s="507"/>
    </row>
    <row r="142" spans="2:27" ht="21" customHeight="1">
      <c r="B142" s="446">
        <v>80</v>
      </c>
      <c r="C142" s="447"/>
      <c r="D142" s="230" t="str">
        <f>【作業者用】②設定作業用シート!E104</f>
        <v/>
      </c>
      <c r="E142" s="231"/>
      <c r="F142" s="231"/>
      <c r="G142" s="231"/>
      <c r="H142" s="231"/>
      <c r="I142" s="231"/>
      <c r="J142" s="231"/>
      <c r="K142" s="448"/>
      <c r="L142" s="446">
        <v>80</v>
      </c>
      <c r="M142" s="447"/>
      <c r="N142" s="506" t="str">
        <f>【作業者用】②設定作業用シート!G104</f>
        <v/>
      </c>
      <c r="O142" s="506"/>
      <c r="P142" s="506"/>
      <c r="Q142" s="506"/>
      <c r="R142" s="506"/>
      <c r="S142" s="506"/>
      <c r="T142" s="506"/>
      <c r="U142" s="506"/>
      <c r="V142" s="506"/>
      <c r="W142" s="506"/>
      <c r="X142" s="506"/>
      <c r="Y142" s="506"/>
      <c r="Z142" s="506"/>
      <c r="AA142" s="507"/>
    </row>
    <row r="143" spans="2:27" ht="21" customHeight="1">
      <c r="B143" s="446">
        <v>81</v>
      </c>
      <c r="C143" s="447"/>
      <c r="D143" s="230" t="str">
        <f>【作業者用】②設定作業用シート!E105</f>
        <v/>
      </c>
      <c r="E143" s="231"/>
      <c r="F143" s="231"/>
      <c r="G143" s="231"/>
      <c r="H143" s="231"/>
      <c r="I143" s="231"/>
      <c r="J143" s="231"/>
      <c r="K143" s="448"/>
      <c r="L143" s="446">
        <v>81</v>
      </c>
      <c r="M143" s="447"/>
      <c r="N143" s="506" t="str">
        <f>【作業者用】②設定作業用シート!G105</f>
        <v/>
      </c>
      <c r="O143" s="506"/>
      <c r="P143" s="506"/>
      <c r="Q143" s="506"/>
      <c r="R143" s="506"/>
      <c r="S143" s="506"/>
      <c r="T143" s="506"/>
      <c r="U143" s="506"/>
      <c r="V143" s="506"/>
      <c r="W143" s="506"/>
      <c r="X143" s="506"/>
      <c r="Y143" s="506"/>
      <c r="Z143" s="506"/>
      <c r="AA143" s="507"/>
    </row>
    <row r="144" spans="2:27" ht="21" customHeight="1">
      <c r="B144" s="446">
        <v>82</v>
      </c>
      <c r="C144" s="447"/>
      <c r="D144" s="230" t="str">
        <f>【作業者用】②設定作業用シート!E106</f>
        <v/>
      </c>
      <c r="E144" s="231"/>
      <c r="F144" s="231"/>
      <c r="G144" s="231"/>
      <c r="H144" s="231"/>
      <c r="I144" s="231"/>
      <c r="J144" s="231"/>
      <c r="K144" s="448"/>
      <c r="L144" s="446">
        <v>82</v>
      </c>
      <c r="M144" s="447"/>
      <c r="N144" s="506" t="str">
        <f>【作業者用】②設定作業用シート!G106</f>
        <v/>
      </c>
      <c r="O144" s="506"/>
      <c r="P144" s="506"/>
      <c r="Q144" s="506"/>
      <c r="R144" s="506"/>
      <c r="S144" s="506"/>
      <c r="T144" s="506"/>
      <c r="U144" s="506"/>
      <c r="V144" s="506"/>
      <c r="W144" s="506"/>
      <c r="X144" s="506"/>
      <c r="Y144" s="506"/>
      <c r="Z144" s="506"/>
      <c r="AA144" s="507"/>
    </row>
    <row r="145" spans="2:27" ht="21" customHeight="1">
      <c r="B145" s="446">
        <v>83</v>
      </c>
      <c r="C145" s="447"/>
      <c r="D145" s="230" t="str">
        <f>【作業者用】②設定作業用シート!E107</f>
        <v/>
      </c>
      <c r="E145" s="231"/>
      <c r="F145" s="231"/>
      <c r="G145" s="231"/>
      <c r="H145" s="231"/>
      <c r="I145" s="231"/>
      <c r="J145" s="231"/>
      <c r="K145" s="448"/>
      <c r="L145" s="446">
        <v>83</v>
      </c>
      <c r="M145" s="447"/>
      <c r="N145" s="506" t="str">
        <f>【作業者用】②設定作業用シート!G107</f>
        <v/>
      </c>
      <c r="O145" s="506"/>
      <c r="P145" s="506"/>
      <c r="Q145" s="506"/>
      <c r="R145" s="506"/>
      <c r="S145" s="506"/>
      <c r="T145" s="506"/>
      <c r="U145" s="506"/>
      <c r="V145" s="506"/>
      <c r="W145" s="506"/>
      <c r="X145" s="506"/>
      <c r="Y145" s="506"/>
      <c r="Z145" s="506"/>
      <c r="AA145" s="507"/>
    </row>
    <row r="146" spans="2:27" ht="21" customHeight="1">
      <c r="B146" s="446">
        <v>84</v>
      </c>
      <c r="C146" s="447"/>
      <c r="D146" s="230" t="str">
        <f>【作業者用】②設定作業用シート!E108</f>
        <v/>
      </c>
      <c r="E146" s="231"/>
      <c r="F146" s="231"/>
      <c r="G146" s="231"/>
      <c r="H146" s="231"/>
      <c r="I146" s="231"/>
      <c r="J146" s="231"/>
      <c r="K146" s="448"/>
      <c r="L146" s="446">
        <v>84</v>
      </c>
      <c r="M146" s="447"/>
      <c r="N146" s="506" t="str">
        <f>【作業者用】②設定作業用シート!G108</f>
        <v/>
      </c>
      <c r="O146" s="506"/>
      <c r="P146" s="506"/>
      <c r="Q146" s="506"/>
      <c r="R146" s="506"/>
      <c r="S146" s="506"/>
      <c r="T146" s="506"/>
      <c r="U146" s="506"/>
      <c r="V146" s="506"/>
      <c r="W146" s="506"/>
      <c r="X146" s="506"/>
      <c r="Y146" s="506"/>
      <c r="Z146" s="506"/>
      <c r="AA146" s="507"/>
    </row>
    <row r="147" spans="2:27" ht="21" customHeight="1">
      <c r="B147" s="446">
        <v>85</v>
      </c>
      <c r="C147" s="447"/>
      <c r="D147" s="230" t="str">
        <f>【作業者用】②設定作業用シート!E109</f>
        <v/>
      </c>
      <c r="E147" s="231"/>
      <c r="F147" s="231"/>
      <c r="G147" s="231"/>
      <c r="H147" s="231"/>
      <c r="I147" s="231"/>
      <c r="J147" s="231"/>
      <c r="K147" s="448"/>
      <c r="L147" s="446">
        <v>85</v>
      </c>
      <c r="M147" s="447"/>
      <c r="N147" s="506" t="str">
        <f>【作業者用】②設定作業用シート!G109</f>
        <v/>
      </c>
      <c r="O147" s="506"/>
      <c r="P147" s="506"/>
      <c r="Q147" s="506"/>
      <c r="R147" s="506"/>
      <c r="S147" s="506"/>
      <c r="T147" s="506"/>
      <c r="U147" s="506"/>
      <c r="V147" s="506"/>
      <c r="W147" s="506"/>
      <c r="X147" s="506"/>
      <c r="Y147" s="506"/>
      <c r="Z147" s="506"/>
      <c r="AA147" s="507"/>
    </row>
    <row r="148" spans="2:27" ht="21" customHeight="1">
      <c r="B148" s="446">
        <v>86</v>
      </c>
      <c r="C148" s="447"/>
      <c r="D148" s="230" t="str">
        <f>【作業者用】②設定作業用シート!E110</f>
        <v/>
      </c>
      <c r="E148" s="231"/>
      <c r="F148" s="231"/>
      <c r="G148" s="231"/>
      <c r="H148" s="231"/>
      <c r="I148" s="231"/>
      <c r="J148" s="231"/>
      <c r="K148" s="448"/>
      <c r="L148" s="446">
        <v>86</v>
      </c>
      <c r="M148" s="447"/>
      <c r="N148" s="506" t="str">
        <f>【作業者用】②設定作業用シート!G110</f>
        <v/>
      </c>
      <c r="O148" s="506"/>
      <c r="P148" s="506"/>
      <c r="Q148" s="506"/>
      <c r="R148" s="506"/>
      <c r="S148" s="506"/>
      <c r="T148" s="506"/>
      <c r="U148" s="506"/>
      <c r="V148" s="506"/>
      <c r="W148" s="506"/>
      <c r="X148" s="506"/>
      <c r="Y148" s="506"/>
      <c r="Z148" s="506"/>
      <c r="AA148" s="507"/>
    </row>
    <row r="149" spans="2:27" ht="21" customHeight="1">
      <c r="B149" s="446">
        <v>87</v>
      </c>
      <c r="C149" s="447"/>
      <c r="D149" s="230" t="str">
        <f>【作業者用】②設定作業用シート!E111</f>
        <v/>
      </c>
      <c r="E149" s="231"/>
      <c r="F149" s="231"/>
      <c r="G149" s="231"/>
      <c r="H149" s="231"/>
      <c r="I149" s="231"/>
      <c r="J149" s="231"/>
      <c r="K149" s="448"/>
      <c r="L149" s="446">
        <v>87</v>
      </c>
      <c r="M149" s="447"/>
      <c r="N149" s="506" t="str">
        <f>【作業者用】②設定作業用シート!G111</f>
        <v/>
      </c>
      <c r="O149" s="506"/>
      <c r="P149" s="506"/>
      <c r="Q149" s="506"/>
      <c r="R149" s="506"/>
      <c r="S149" s="506"/>
      <c r="T149" s="506"/>
      <c r="U149" s="506"/>
      <c r="V149" s="506"/>
      <c r="W149" s="506"/>
      <c r="X149" s="506"/>
      <c r="Y149" s="506"/>
      <c r="Z149" s="506"/>
      <c r="AA149" s="507"/>
    </row>
    <row r="150" spans="2:27" ht="21" customHeight="1">
      <c r="B150" s="446">
        <v>88</v>
      </c>
      <c r="C150" s="447"/>
      <c r="D150" s="230" t="str">
        <f>【作業者用】②設定作業用シート!E112</f>
        <v/>
      </c>
      <c r="E150" s="231"/>
      <c r="F150" s="231"/>
      <c r="G150" s="231"/>
      <c r="H150" s="231"/>
      <c r="I150" s="231"/>
      <c r="J150" s="231"/>
      <c r="K150" s="448"/>
      <c r="L150" s="446">
        <v>88</v>
      </c>
      <c r="M150" s="447"/>
      <c r="N150" s="506" t="str">
        <f>【作業者用】②設定作業用シート!G112</f>
        <v/>
      </c>
      <c r="O150" s="506"/>
      <c r="P150" s="506"/>
      <c r="Q150" s="506"/>
      <c r="R150" s="506"/>
      <c r="S150" s="506"/>
      <c r="T150" s="506"/>
      <c r="U150" s="506"/>
      <c r="V150" s="506"/>
      <c r="W150" s="506"/>
      <c r="X150" s="506"/>
      <c r="Y150" s="506"/>
      <c r="Z150" s="506"/>
      <c r="AA150" s="507"/>
    </row>
    <row r="151" spans="2:27" ht="21" customHeight="1">
      <c r="B151" s="446">
        <v>89</v>
      </c>
      <c r="C151" s="447"/>
      <c r="D151" s="230" t="str">
        <f>【作業者用】②設定作業用シート!E113</f>
        <v/>
      </c>
      <c r="E151" s="231"/>
      <c r="F151" s="231"/>
      <c r="G151" s="231"/>
      <c r="H151" s="231"/>
      <c r="I151" s="231"/>
      <c r="J151" s="231"/>
      <c r="K151" s="448"/>
      <c r="L151" s="446">
        <v>89</v>
      </c>
      <c r="M151" s="447"/>
      <c r="N151" s="506" t="str">
        <f>【作業者用】②設定作業用シート!G113</f>
        <v/>
      </c>
      <c r="O151" s="506"/>
      <c r="P151" s="506"/>
      <c r="Q151" s="506"/>
      <c r="R151" s="506"/>
      <c r="S151" s="506"/>
      <c r="T151" s="506"/>
      <c r="U151" s="506"/>
      <c r="V151" s="506"/>
      <c r="W151" s="506"/>
      <c r="X151" s="506"/>
      <c r="Y151" s="506"/>
      <c r="Z151" s="506"/>
      <c r="AA151" s="507"/>
    </row>
    <row r="152" spans="2:27" ht="21" customHeight="1">
      <c r="B152" s="446">
        <v>90</v>
      </c>
      <c r="C152" s="447"/>
      <c r="D152" s="230" t="str">
        <f>【作業者用】②設定作業用シート!E114</f>
        <v/>
      </c>
      <c r="E152" s="231"/>
      <c r="F152" s="231"/>
      <c r="G152" s="231"/>
      <c r="H152" s="231"/>
      <c r="I152" s="231"/>
      <c r="J152" s="231"/>
      <c r="K152" s="448"/>
      <c r="L152" s="446">
        <v>90</v>
      </c>
      <c r="M152" s="447"/>
      <c r="N152" s="506" t="str">
        <f>【作業者用】②設定作業用シート!G114</f>
        <v/>
      </c>
      <c r="O152" s="506"/>
      <c r="P152" s="506"/>
      <c r="Q152" s="506"/>
      <c r="R152" s="506"/>
      <c r="S152" s="506"/>
      <c r="T152" s="506"/>
      <c r="U152" s="506"/>
      <c r="V152" s="506"/>
      <c r="W152" s="506"/>
      <c r="X152" s="506"/>
      <c r="Y152" s="506"/>
      <c r="Z152" s="506"/>
      <c r="AA152" s="507"/>
    </row>
    <row r="153" spans="2:27" ht="21" customHeight="1">
      <c r="B153" s="446">
        <v>91</v>
      </c>
      <c r="C153" s="447"/>
      <c r="D153" s="230" t="str">
        <f>【作業者用】②設定作業用シート!E115</f>
        <v/>
      </c>
      <c r="E153" s="231"/>
      <c r="F153" s="231"/>
      <c r="G153" s="231"/>
      <c r="H153" s="231"/>
      <c r="I153" s="231"/>
      <c r="J153" s="231"/>
      <c r="K153" s="448"/>
      <c r="L153" s="446">
        <v>91</v>
      </c>
      <c r="M153" s="447"/>
      <c r="N153" s="506" t="str">
        <f>【作業者用】②設定作業用シート!G115</f>
        <v/>
      </c>
      <c r="O153" s="506"/>
      <c r="P153" s="506"/>
      <c r="Q153" s="506"/>
      <c r="R153" s="506"/>
      <c r="S153" s="506"/>
      <c r="T153" s="506"/>
      <c r="U153" s="506"/>
      <c r="V153" s="506"/>
      <c r="W153" s="506"/>
      <c r="X153" s="506"/>
      <c r="Y153" s="506"/>
      <c r="Z153" s="506"/>
      <c r="AA153" s="507"/>
    </row>
    <row r="154" spans="2:27" ht="21" customHeight="1">
      <c r="B154" s="446">
        <v>92</v>
      </c>
      <c r="C154" s="447"/>
      <c r="D154" s="230" t="str">
        <f>【作業者用】②設定作業用シート!E116</f>
        <v/>
      </c>
      <c r="E154" s="231"/>
      <c r="F154" s="231"/>
      <c r="G154" s="231"/>
      <c r="H154" s="231"/>
      <c r="I154" s="231"/>
      <c r="J154" s="231"/>
      <c r="K154" s="448"/>
      <c r="L154" s="446">
        <v>92</v>
      </c>
      <c r="M154" s="447"/>
      <c r="N154" s="506" t="str">
        <f>【作業者用】②設定作業用シート!G116</f>
        <v/>
      </c>
      <c r="O154" s="506"/>
      <c r="P154" s="506"/>
      <c r="Q154" s="506"/>
      <c r="R154" s="506"/>
      <c r="S154" s="506"/>
      <c r="T154" s="506"/>
      <c r="U154" s="506"/>
      <c r="V154" s="506"/>
      <c r="W154" s="506"/>
      <c r="X154" s="506"/>
      <c r="Y154" s="506"/>
      <c r="Z154" s="506"/>
      <c r="AA154" s="507"/>
    </row>
    <row r="155" spans="2:27" ht="21" customHeight="1">
      <c r="B155" s="446">
        <v>93</v>
      </c>
      <c r="C155" s="447"/>
      <c r="D155" s="230" t="str">
        <f>【作業者用】②設定作業用シート!E117</f>
        <v/>
      </c>
      <c r="E155" s="231"/>
      <c r="F155" s="231"/>
      <c r="G155" s="231"/>
      <c r="H155" s="231"/>
      <c r="I155" s="231"/>
      <c r="J155" s="231"/>
      <c r="K155" s="448"/>
      <c r="L155" s="446">
        <v>93</v>
      </c>
      <c r="M155" s="447"/>
      <c r="N155" s="506" t="str">
        <f>【作業者用】②設定作業用シート!G117</f>
        <v/>
      </c>
      <c r="O155" s="506"/>
      <c r="P155" s="506"/>
      <c r="Q155" s="506"/>
      <c r="R155" s="506"/>
      <c r="S155" s="506"/>
      <c r="T155" s="506"/>
      <c r="U155" s="506"/>
      <c r="V155" s="506"/>
      <c r="W155" s="506"/>
      <c r="X155" s="506"/>
      <c r="Y155" s="506"/>
      <c r="Z155" s="506"/>
      <c r="AA155" s="507"/>
    </row>
    <row r="156" spans="2:27" ht="21" customHeight="1">
      <c r="B156" s="446">
        <v>94</v>
      </c>
      <c r="C156" s="447"/>
      <c r="D156" s="230" t="str">
        <f>【作業者用】②設定作業用シート!E118</f>
        <v/>
      </c>
      <c r="E156" s="231"/>
      <c r="F156" s="231"/>
      <c r="G156" s="231"/>
      <c r="H156" s="231"/>
      <c r="I156" s="231"/>
      <c r="J156" s="231"/>
      <c r="K156" s="448"/>
      <c r="L156" s="446">
        <v>94</v>
      </c>
      <c r="M156" s="447"/>
      <c r="N156" s="506" t="str">
        <f>【作業者用】②設定作業用シート!G118</f>
        <v/>
      </c>
      <c r="O156" s="506"/>
      <c r="P156" s="506"/>
      <c r="Q156" s="506"/>
      <c r="R156" s="506"/>
      <c r="S156" s="506"/>
      <c r="T156" s="506"/>
      <c r="U156" s="506"/>
      <c r="V156" s="506"/>
      <c r="W156" s="506"/>
      <c r="X156" s="506"/>
      <c r="Y156" s="506"/>
      <c r="Z156" s="506"/>
      <c r="AA156" s="507"/>
    </row>
    <row r="157" spans="2:27" ht="21" customHeight="1">
      <c r="B157" s="446">
        <v>95</v>
      </c>
      <c r="C157" s="447"/>
      <c r="D157" s="230" t="str">
        <f>【作業者用】②設定作業用シート!E119</f>
        <v/>
      </c>
      <c r="E157" s="231"/>
      <c r="F157" s="231"/>
      <c r="G157" s="231"/>
      <c r="H157" s="231"/>
      <c r="I157" s="231"/>
      <c r="J157" s="231"/>
      <c r="K157" s="448"/>
      <c r="L157" s="446">
        <v>95</v>
      </c>
      <c r="M157" s="447"/>
      <c r="N157" s="506" t="str">
        <f>【作業者用】②設定作業用シート!G119</f>
        <v/>
      </c>
      <c r="O157" s="506"/>
      <c r="P157" s="506"/>
      <c r="Q157" s="506"/>
      <c r="R157" s="506"/>
      <c r="S157" s="506"/>
      <c r="T157" s="506"/>
      <c r="U157" s="506"/>
      <c r="V157" s="506"/>
      <c r="W157" s="506"/>
      <c r="X157" s="506"/>
      <c r="Y157" s="506"/>
      <c r="Z157" s="506"/>
      <c r="AA157" s="507"/>
    </row>
    <row r="158" spans="2:27" ht="21" customHeight="1">
      <c r="B158" s="446">
        <v>96</v>
      </c>
      <c r="C158" s="447"/>
      <c r="D158" s="230" t="str">
        <f>【作業者用】②設定作業用シート!E120</f>
        <v/>
      </c>
      <c r="E158" s="231"/>
      <c r="F158" s="231"/>
      <c r="G158" s="231"/>
      <c r="H158" s="231"/>
      <c r="I158" s="231"/>
      <c r="J158" s="231"/>
      <c r="K158" s="448"/>
      <c r="L158" s="446">
        <v>96</v>
      </c>
      <c r="M158" s="447"/>
      <c r="N158" s="506" t="str">
        <f>【作業者用】②設定作業用シート!G120</f>
        <v/>
      </c>
      <c r="O158" s="506"/>
      <c r="P158" s="506"/>
      <c r="Q158" s="506"/>
      <c r="R158" s="506"/>
      <c r="S158" s="506"/>
      <c r="T158" s="506"/>
      <c r="U158" s="506"/>
      <c r="V158" s="506"/>
      <c r="W158" s="506"/>
      <c r="X158" s="506"/>
      <c r="Y158" s="506"/>
      <c r="Z158" s="506"/>
      <c r="AA158" s="507"/>
    </row>
    <row r="159" spans="2:27" ht="21" customHeight="1">
      <c r="B159" s="446">
        <v>97</v>
      </c>
      <c r="C159" s="447"/>
      <c r="D159" s="230" t="str">
        <f>【作業者用】②設定作業用シート!E121</f>
        <v/>
      </c>
      <c r="E159" s="231"/>
      <c r="F159" s="231"/>
      <c r="G159" s="231"/>
      <c r="H159" s="231"/>
      <c r="I159" s="231"/>
      <c r="J159" s="231"/>
      <c r="K159" s="448"/>
      <c r="L159" s="446">
        <v>97</v>
      </c>
      <c r="M159" s="447"/>
      <c r="N159" s="506" t="str">
        <f>【作業者用】②設定作業用シート!G121</f>
        <v/>
      </c>
      <c r="O159" s="506"/>
      <c r="P159" s="506"/>
      <c r="Q159" s="506"/>
      <c r="R159" s="506"/>
      <c r="S159" s="506"/>
      <c r="T159" s="506"/>
      <c r="U159" s="506"/>
      <c r="V159" s="506"/>
      <c r="W159" s="506"/>
      <c r="X159" s="506"/>
      <c r="Y159" s="506"/>
      <c r="Z159" s="506"/>
      <c r="AA159" s="507"/>
    </row>
    <row r="160" spans="2:27" ht="21" customHeight="1">
      <c r="B160" s="446">
        <v>98</v>
      </c>
      <c r="C160" s="447"/>
      <c r="D160" s="230" t="str">
        <f>【作業者用】②設定作業用シート!E122</f>
        <v/>
      </c>
      <c r="E160" s="231"/>
      <c r="F160" s="231"/>
      <c r="G160" s="231"/>
      <c r="H160" s="231"/>
      <c r="I160" s="231"/>
      <c r="J160" s="231"/>
      <c r="K160" s="448"/>
      <c r="L160" s="446">
        <v>98</v>
      </c>
      <c r="M160" s="447"/>
      <c r="N160" s="506" t="str">
        <f>【作業者用】②設定作業用シート!G122</f>
        <v/>
      </c>
      <c r="O160" s="506"/>
      <c r="P160" s="506"/>
      <c r="Q160" s="506"/>
      <c r="R160" s="506"/>
      <c r="S160" s="506"/>
      <c r="T160" s="506"/>
      <c r="U160" s="506"/>
      <c r="V160" s="506"/>
      <c r="W160" s="506"/>
      <c r="X160" s="506"/>
      <c r="Y160" s="506"/>
      <c r="Z160" s="506"/>
      <c r="AA160" s="507"/>
    </row>
    <row r="161" spans="2:27" ht="21" customHeight="1">
      <c r="B161" s="446">
        <v>99</v>
      </c>
      <c r="C161" s="447"/>
      <c r="D161" s="230" t="str">
        <f>【作業者用】②設定作業用シート!E123</f>
        <v/>
      </c>
      <c r="E161" s="231"/>
      <c r="F161" s="231"/>
      <c r="G161" s="231"/>
      <c r="H161" s="231"/>
      <c r="I161" s="231"/>
      <c r="J161" s="231"/>
      <c r="K161" s="448"/>
      <c r="L161" s="446">
        <v>99</v>
      </c>
      <c r="M161" s="447"/>
      <c r="N161" s="506" t="str">
        <f>【作業者用】②設定作業用シート!G123</f>
        <v/>
      </c>
      <c r="O161" s="506"/>
      <c r="P161" s="506"/>
      <c r="Q161" s="506"/>
      <c r="R161" s="506"/>
      <c r="S161" s="506"/>
      <c r="T161" s="506"/>
      <c r="U161" s="506"/>
      <c r="V161" s="506"/>
      <c r="W161" s="506"/>
      <c r="X161" s="506"/>
      <c r="Y161" s="506"/>
      <c r="Z161" s="506"/>
      <c r="AA161" s="507"/>
    </row>
    <row r="162" spans="2:27" ht="21" customHeight="1" thickBot="1">
      <c r="B162" s="450">
        <v>100</v>
      </c>
      <c r="C162" s="451"/>
      <c r="D162" s="253" t="str">
        <f>【作業者用】②設定作業用シート!E124</f>
        <v/>
      </c>
      <c r="E162" s="254"/>
      <c r="F162" s="254"/>
      <c r="G162" s="254"/>
      <c r="H162" s="254"/>
      <c r="I162" s="254"/>
      <c r="J162" s="254"/>
      <c r="K162" s="449"/>
      <c r="L162" s="450">
        <v>100</v>
      </c>
      <c r="M162" s="451"/>
      <c r="N162" s="510" t="str">
        <f>【作業者用】②設定作業用シート!G124</f>
        <v/>
      </c>
      <c r="O162" s="510"/>
      <c r="P162" s="510"/>
      <c r="Q162" s="510"/>
      <c r="R162" s="510"/>
      <c r="S162" s="510"/>
      <c r="T162" s="510"/>
      <c r="U162" s="510"/>
      <c r="V162" s="510"/>
      <c r="W162" s="510"/>
      <c r="X162" s="510"/>
      <c r="Y162" s="510"/>
      <c r="Z162" s="510"/>
      <c r="AA162" s="511"/>
    </row>
    <row r="163" spans="2:27" ht="21.95" customHeight="1"/>
    <row r="164" spans="2:27" ht="21.95" customHeight="1"/>
    <row r="165" spans="2:27" ht="21.95" customHeight="1"/>
    <row r="166" spans="2:27" ht="21.95" customHeight="1"/>
    <row r="167" spans="2:27" ht="21.95" customHeight="1"/>
    <row r="168" spans="2:27" ht="21.95" customHeight="1"/>
    <row r="169" spans="2:27" ht="21.95" customHeight="1"/>
    <row r="170" spans="2:27" ht="21.95" customHeight="1"/>
    <row r="171" spans="2:27" ht="21.95" customHeight="1"/>
    <row r="172" spans="2:27" ht="21.95" customHeight="1"/>
    <row r="173" spans="2:27" ht="21.95" customHeight="1"/>
    <row r="174" spans="2:27" ht="21.95" customHeight="1"/>
    <row r="175" spans="2:27" ht="21.95" customHeight="1"/>
    <row r="176" spans="2:27" ht="21.95" customHeight="1"/>
    <row r="177" ht="21.95" customHeight="1"/>
    <row r="178" ht="21.95" customHeight="1"/>
    <row r="179" ht="21.95" customHeight="1"/>
    <row r="180" ht="21.95" customHeight="1"/>
    <row r="181" ht="21.95" customHeight="1"/>
    <row r="182" ht="21.95" customHeight="1"/>
    <row r="183" ht="21.95" customHeight="1"/>
    <row r="184" ht="21.95" customHeight="1"/>
    <row r="185" ht="21.95" customHeight="1"/>
    <row r="186" ht="21.95" customHeight="1"/>
    <row r="187" ht="21.95" customHeight="1"/>
    <row r="188" ht="21.95" customHeight="1"/>
  </sheetData>
  <sheetProtection selectLockedCells="1"/>
  <mergeCells count="482">
    <mergeCell ref="N34:AA34"/>
    <mergeCell ref="N23:AA23"/>
    <mergeCell ref="J11:M11"/>
    <mergeCell ref="B14:M14"/>
    <mergeCell ref="D20:M20"/>
    <mergeCell ref="D21:M21"/>
    <mergeCell ref="D25:M25"/>
    <mergeCell ref="D27:M27"/>
    <mergeCell ref="D28:M28"/>
    <mergeCell ref="D30:M30"/>
    <mergeCell ref="B23:C23"/>
    <mergeCell ref="D23:M23"/>
    <mergeCell ref="B24:C24"/>
    <mergeCell ref="D24:M24"/>
    <mergeCell ref="N24:AA24"/>
    <mergeCell ref="B26:C26"/>
    <mergeCell ref="D26:M26"/>
    <mergeCell ref="N26:AA26"/>
    <mergeCell ref="D22:M22"/>
    <mergeCell ref="N22:AA22"/>
    <mergeCell ref="B22:C22"/>
    <mergeCell ref="N161:AA161"/>
    <mergeCell ref="N162:AA162"/>
    <mergeCell ref="N14:AA14"/>
    <mergeCell ref="O15:AA16"/>
    <mergeCell ref="B10:I11"/>
    <mergeCell ref="B20:C20"/>
    <mergeCell ref="B21:C21"/>
    <mergeCell ref="B25:C25"/>
    <mergeCell ref="B27:C27"/>
    <mergeCell ref="B28:C28"/>
    <mergeCell ref="B29:C29"/>
    <mergeCell ref="B30:C30"/>
    <mergeCell ref="N20:AA20"/>
    <mergeCell ref="N21:AA21"/>
    <mergeCell ref="N25:AA25"/>
    <mergeCell ref="N27:AA27"/>
    <mergeCell ref="N28:AA28"/>
    <mergeCell ref="N147:AA147"/>
    <mergeCell ref="N148:AA148"/>
    <mergeCell ref="N149:AA149"/>
    <mergeCell ref="J10:M10"/>
    <mergeCell ref="N150:AA150"/>
    <mergeCell ref="B34:C34"/>
    <mergeCell ref="D34:M34"/>
    <mergeCell ref="N151:AA151"/>
    <mergeCell ref="N152:AA152"/>
    <mergeCell ref="N153:AA153"/>
    <mergeCell ref="N154:AA154"/>
    <mergeCell ref="N155:AA155"/>
    <mergeCell ref="N138:AA138"/>
    <mergeCell ref="N139:AA139"/>
    <mergeCell ref="N140:AA140"/>
    <mergeCell ref="N141:AA141"/>
    <mergeCell ref="N142:AA142"/>
    <mergeCell ref="N143:AA143"/>
    <mergeCell ref="N144:AA144"/>
    <mergeCell ref="N145:AA145"/>
    <mergeCell ref="N146:AA146"/>
    <mergeCell ref="N129:AA129"/>
    <mergeCell ref="N130:AA130"/>
    <mergeCell ref="N131:AA131"/>
    <mergeCell ref="N132:AA132"/>
    <mergeCell ref="N133:AA133"/>
    <mergeCell ref="N134:AA134"/>
    <mergeCell ref="N135:AA135"/>
    <mergeCell ref="N136:AA136"/>
    <mergeCell ref="N137:AA137"/>
    <mergeCell ref="N120:AA120"/>
    <mergeCell ref="N121:AA121"/>
    <mergeCell ref="N122:AA122"/>
    <mergeCell ref="N123:AA123"/>
    <mergeCell ref="N124:AA124"/>
    <mergeCell ref="N125:AA125"/>
    <mergeCell ref="N126:AA126"/>
    <mergeCell ref="N127:AA127"/>
    <mergeCell ref="N128:AA128"/>
    <mergeCell ref="N99:AA99"/>
    <mergeCell ref="N100:AA100"/>
    <mergeCell ref="N101:AA101"/>
    <mergeCell ref="N102:AA102"/>
    <mergeCell ref="N103:AA103"/>
    <mergeCell ref="N104:AA104"/>
    <mergeCell ref="N105:AA105"/>
    <mergeCell ref="N106:AA106"/>
    <mergeCell ref="N107:AA107"/>
    <mergeCell ref="N90:AA90"/>
    <mergeCell ref="N91:AA91"/>
    <mergeCell ref="N92:AA92"/>
    <mergeCell ref="N93:AA93"/>
    <mergeCell ref="N94:AA94"/>
    <mergeCell ref="N95:AA95"/>
    <mergeCell ref="N96:AA96"/>
    <mergeCell ref="N97:AA97"/>
    <mergeCell ref="N98:AA98"/>
    <mergeCell ref="N77:AA77"/>
    <mergeCell ref="N78:AA78"/>
    <mergeCell ref="N79:AA79"/>
    <mergeCell ref="N80:AA80"/>
    <mergeCell ref="N81:AA81"/>
    <mergeCell ref="N82:AA82"/>
    <mergeCell ref="N83:AA83"/>
    <mergeCell ref="N84:AA84"/>
    <mergeCell ref="N85:AA85"/>
    <mergeCell ref="N68:AA68"/>
    <mergeCell ref="N69:AA69"/>
    <mergeCell ref="N70:AA70"/>
    <mergeCell ref="N71:AA71"/>
    <mergeCell ref="N72:AA72"/>
    <mergeCell ref="N73:AA73"/>
    <mergeCell ref="N74:AA74"/>
    <mergeCell ref="N75:AA75"/>
    <mergeCell ref="N76:AA76"/>
    <mergeCell ref="N59:AA59"/>
    <mergeCell ref="N60:AA60"/>
    <mergeCell ref="N61:AA61"/>
    <mergeCell ref="N62:AA62"/>
    <mergeCell ref="N63:AA63"/>
    <mergeCell ref="N64:AA64"/>
    <mergeCell ref="N65:AA65"/>
    <mergeCell ref="N66:AA66"/>
    <mergeCell ref="N67:AA67"/>
    <mergeCell ref="B50:AA56"/>
    <mergeCell ref="O2:AA2"/>
    <mergeCell ref="B40:AA47"/>
    <mergeCell ref="N29:AA29"/>
    <mergeCell ref="N156:AA156"/>
    <mergeCell ref="N157:AA157"/>
    <mergeCell ref="N158:AA158"/>
    <mergeCell ref="N159:AA159"/>
    <mergeCell ref="N160:AA160"/>
    <mergeCell ref="N112:AA112"/>
    <mergeCell ref="N113:AA113"/>
    <mergeCell ref="N114:AA114"/>
    <mergeCell ref="N115:AA115"/>
    <mergeCell ref="N116:AA116"/>
    <mergeCell ref="N117:AA117"/>
    <mergeCell ref="N118:AA118"/>
    <mergeCell ref="N119:AA119"/>
    <mergeCell ref="N108:AA108"/>
    <mergeCell ref="N109:AA109"/>
    <mergeCell ref="N86:AA86"/>
    <mergeCell ref="N87:AA87"/>
    <mergeCell ref="N88:AA88"/>
    <mergeCell ref="N89:AA89"/>
    <mergeCell ref="O8:AA11"/>
    <mergeCell ref="Q1:AA1"/>
    <mergeCell ref="A4:AA4"/>
    <mergeCell ref="A6:AA6"/>
    <mergeCell ref="A1:M1"/>
    <mergeCell ref="B16:M16"/>
    <mergeCell ref="B37:C37"/>
    <mergeCell ref="D37:M37"/>
    <mergeCell ref="B31:C31"/>
    <mergeCell ref="D31:M31"/>
    <mergeCell ref="B32:C32"/>
    <mergeCell ref="D32:M32"/>
    <mergeCell ref="B33:C33"/>
    <mergeCell ref="D33:M33"/>
    <mergeCell ref="N30:AA30"/>
    <mergeCell ref="N31:AA31"/>
    <mergeCell ref="N32:AA32"/>
    <mergeCell ref="N33:AA33"/>
    <mergeCell ref="N37:AA37"/>
    <mergeCell ref="N19:AA19"/>
    <mergeCell ref="B8:M8"/>
    <mergeCell ref="B9:M9"/>
    <mergeCell ref="B19:M19"/>
    <mergeCell ref="B15:M15"/>
    <mergeCell ref="D29:M29"/>
    <mergeCell ref="D125:K125"/>
    <mergeCell ref="L125:M125"/>
    <mergeCell ref="D122:K122"/>
    <mergeCell ref="L122:M122"/>
    <mergeCell ref="D126:K126"/>
    <mergeCell ref="L126:M126"/>
    <mergeCell ref="D113:K113"/>
    <mergeCell ref="L113:M113"/>
    <mergeCell ref="D114:K114"/>
    <mergeCell ref="L114:M114"/>
    <mergeCell ref="D118:K118"/>
    <mergeCell ref="L118:M118"/>
    <mergeCell ref="D115:K115"/>
    <mergeCell ref="L115:M115"/>
    <mergeCell ref="D116:K116"/>
    <mergeCell ref="L116:M116"/>
    <mergeCell ref="D117:K117"/>
    <mergeCell ref="L117:M117"/>
    <mergeCell ref="D119:K119"/>
    <mergeCell ref="L119:M119"/>
    <mergeCell ref="D120:K120"/>
    <mergeCell ref="L120:M120"/>
    <mergeCell ref="D121:K121"/>
    <mergeCell ref="L121:M121"/>
    <mergeCell ref="D123:K123"/>
    <mergeCell ref="L123:M123"/>
    <mergeCell ref="D124:K124"/>
    <mergeCell ref="L124:M124"/>
    <mergeCell ref="B159:C159"/>
    <mergeCell ref="B160:C160"/>
    <mergeCell ref="B161:C161"/>
    <mergeCell ref="B162:C162"/>
    <mergeCell ref="B154:C154"/>
    <mergeCell ref="B155:C155"/>
    <mergeCell ref="B156:C156"/>
    <mergeCell ref="B157:C157"/>
    <mergeCell ref="B158:C158"/>
    <mergeCell ref="B149:C149"/>
    <mergeCell ref="B150:C150"/>
    <mergeCell ref="B151:C151"/>
    <mergeCell ref="B152:C152"/>
    <mergeCell ref="B153:C153"/>
    <mergeCell ref="B144:C144"/>
    <mergeCell ref="B145:C145"/>
    <mergeCell ref="B146:C146"/>
    <mergeCell ref="B147:C147"/>
    <mergeCell ref="B148:C148"/>
    <mergeCell ref="B139:C139"/>
    <mergeCell ref="B140:C140"/>
    <mergeCell ref="B141:C141"/>
    <mergeCell ref="B142:C142"/>
    <mergeCell ref="B143:C143"/>
    <mergeCell ref="B134:C134"/>
    <mergeCell ref="B135:C135"/>
    <mergeCell ref="B136:C136"/>
    <mergeCell ref="B137:C137"/>
    <mergeCell ref="B138:C138"/>
    <mergeCell ref="B129:C129"/>
    <mergeCell ref="B130:C130"/>
    <mergeCell ref="B131:C131"/>
    <mergeCell ref="B132:C132"/>
    <mergeCell ref="B133:C133"/>
    <mergeCell ref="B124:C124"/>
    <mergeCell ref="B125:C125"/>
    <mergeCell ref="B126:C126"/>
    <mergeCell ref="B127:C127"/>
    <mergeCell ref="B128:C128"/>
    <mergeCell ref="B119:C119"/>
    <mergeCell ref="B120:C120"/>
    <mergeCell ref="B121:C121"/>
    <mergeCell ref="B122:C122"/>
    <mergeCell ref="B123:C123"/>
    <mergeCell ref="B114:C114"/>
    <mergeCell ref="B115:C115"/>
    <mergeCell ref="B116:C116"/>
    <mergeCell ref="B117:C117"/>
    <mergeCell ref="B118:C118"/>
    <mergeCell ref="B106:C106"/>
    <mergeCell ref="B107:C107"/>
    <mergeCell ref="B108:C108"/>
    <mergeCell ref="B109:C109"/>
    <mergeCell ref="B113:C113"/>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59:C59"/>
    <mergeCell ref="B60:C60"/>
    <mergeCell ref="B61:C61"/>
    <mergeCell ref="B62:C62"/>
    <mergeCell ref="B63:C63"/>
    <mergeCell ref="B64:C64"/>
    <mergeCell ref="B65:C65"/>
    <mergeCell ref="B66:C66"/>
    <mergeCell ref="B67:C67"/>
    <mergeCell ref="D69:K69"/>
    <mergeCell ref="D70:K70"/>
    <mergeCell ref="B68:C68"/>
    <mergeCell ref="D60:K60"/>
    <mergeCell ref="D61:K61"/>
    <mergeCell ref="D62:K62"/>
    <mergeCell ref="D63:K63"/>
    <mergeCell ref="D64:K64"/>
    <mergeCell ref="D65:K65"/>
    <mergeCell ref="D66:K66"/>
    <mergeCell ref="D67:K67"/>
    <mergeCell ref="D68:K68"/>
    <mergeCell ref="B69:C69"/>
    <mergeCell ref="B70:C70"/>
    <mergeCell ref="D71:K71"/>
    <mergeCell ref="D72:K72"/>
    <mergeCell ref="D73:K73"/>
    <mergeCell ref="D74:K74"/>
    <mergeCell ref="D75:K75"/>
    <mergeCell ref="D76:K76"/>
    <mergeCell ref="D77:K77"/>
    <mergeCell ref="D78:K78"/>
    <mergeCell ref="D79:K79"/>
    <mergeCell ref="D80:K80"/>
    <mergeCell ref="D81:K81"/>
    <mergeCell ref="D82:K82"/>
    <mergeCell ref="D83:K83"/>
    <mergeCell ref="D84:K84"/>
    <mergeCell ref="D85:K85"/>
    <mergeCell ref="D86:K86"/>
    <mergeCell ref="D87:K87"/>
    <mergeCell ref="D88:K88"/>
    <mergeCell ref="D89:K89"/>
    <mergeCell ref="D90:K90"/>
    <mergeCell ref="D91:K91"/>
    <mergeCell ref="D92:K92"/>
    <mergeCell ref="D93:K93"/>
    <mergeCell ref="D94:K94"/>
    <mergeCell ref="D95:K95"/>
    <mergeCell ref="D96:K96"/>
    <mergeCell ref="D97:K97"/>
    <mergeCell ref="D98:K98"/>
    <mergeCell ref="D99:K99"/>
    <mergeCell ref="D100:K100"/>
    <mergeCell ref="D101:K101"/>
    <mergeCell ref="D102:K102"/>
    <mergeCell ref="D103:K103"/>
    <mergeCell ref="D104:K104"/>
    <mergeCell ref="D105:K105"/>
    <mergeCell ref="D106:K106"/>
    <mergeCell ref="D107:K107"/>
    <mergeCell ref="D108:K108"/>
    <mergeCell ref="D109:K109"/>
    <mergeCell ref="L73:M73"/>
    <mergeCell ref="L74:M74"/>
    <mergeCell ref="L75:M75"/>
    <mergeCell ref="L76:M76"/>
    <mergeCell ref="L77:M77"/>
    <mergeCell ref="L64:M64"/>
    <mergeCell ref="L65:M65"/>
    <mergeCell ref="L66:M66"/>
    <mergeCell ref="L67:M67"/>
    <mergeCell ref="L68:M68"/>
    <mergeCell ref="L69:M69"/>
    <mergeCell ref="L70:M70"/>
    <mergeCell ref="L71:M71"/>
    <mergeCell ref="L72:M72"/>
    <mergeCell ref="L96:M96"/>
    <mergeCell ref="L97:M97"/>
    <mergeCell ref="L98:M98"/>
    <mergeCell ref="L99:M99"/>
    <mergeCell ref="L100:M100"/>
    <mergeCell ref="L101:M101"/>
    <mergeCell ref="L102:M102"/>
    <mergeCell ref="L82:M82"/>
    <mergeCell ref="L83:M83"/>
    <mergeCell ref="L105:M105"/>
    <mergeCell ref="L106:M106"/>
    <mergeCell ref="L107:M107"/>
    <mergeCell ref="L103:M103"/>
    <mergeCell ref="L87:M87"/>
    <mergeCell ref="L88:M88"/>
    <mergeCell ref="L89:M89"/>
    <mergeCell ref="L90:M90"/>
    <mergeCell ref="L91:M91"/>
    <mergeCell ref="L92:M92"/>
    <mergeCell ref="L93:M93"/>
    <mergeCell ref="L94:M94"/>
    <mergeCell ref="L95:M95"/>
    <mergeCell ref="D132:K132"/>
    <mergeCell ref="L132:M132"/>
    <mergeCell ref="D133:K133"/>
    <mergeCell ref="L133:M133"/>
    <mergeCell ref="D134:K134"/>
    <mergeCell ref="L108:M108"/>
    <mergeCell ref="L109:M109"/>
    <mergeCell ref="D59:K59"/>
    <mergeCell ref="B112:C112"/>
    <mergeCell ref="D112:K112"/>
    <mergeCell ref="L112:M112"/>
    <mergeCell ref="L104:M104"/>
    <mergeCell ref="L84:M84"/>
    <mergeCell ref="L85:M85"/>
    <mergeCell ref="L86:M86"/>
    <mergeCell ref="L59:M59"/>
    <mergeCell ref="L60:M60"/>
    <mergeCell ref="L61:M61"/>
    <mergeCell ref="L62:M62"/>
    <mergeCell ref="L63:M63"/>
    <mergeCell ref="L78:M78"/>
    <mergeCell ref="L79:M79"/>
    <mergeCell ref="L80:M80"/>
    <mergeCell ref="L81:M81"/>
    <mergeCell ref="L127:M127"/>
    <mergeCell ref="D128:K128"/>
    <mergeCell ref="L128:M128"/>
    <mergeCell ref="D129:K129"/>
    <mergeCell ref="L129:M129"/>
    <mergeCell ref="D130:K130"/>
    <mergeCell ref="L130:M130"/>
    <mergeCell ref="D131:K131"/>
    <mergeCell ref="L131:M131"/>
    <mergeCell ref="D127:K127"/>
    <mergeCell ref="D161:K161"/>
    <mergeCell ref="L161:M161"/>
    <mergeCell ref="D162:K162"/>
    <mergeCell ref="L162:M162"/>
    <mergeCell ref="D137:K137"/>
    <mergeCell ref="L137:M137"/>
    <mergeCell ref="D154:K154"/>
    <mergeCell ref="L154:M154"/>
    <mergeCell ref="D155:K155"/>
    <mergeCell ref="L155:M155"/>
    <mergeCell ref="D156:K156"/>
    <mergeCell ref="L156:M156"/>
    <mergeCell ref="D157:K157"/>
    <mergeCell ref="L157:M157"/>
    <mergeCell ref="D138:K138"/>
    <mergeCell ref="L138:M138"/>
    <mergeCell ref="D139:K139"/>
    <mergeCell ref="L139:M139"/>
    <mergeCell ref="D147:K147"/>
    <mergeCell ref="L147:M147"/>
    <mergeCell ref="D144:K144"/>
    <mergeCell ref="L144:M144"/>
    <mergeCell ref="D145:K145"/>
    <mergeCell ref="D160:K160"/>
    <mergeCell ref="D136:K136"/>
    <mergeCell ref="L136:M136"/>
    <mergeCell ref="D158:K158"/>
    <mergeCell ref="L158:M158"/>
    <mergeCell ref="D159:K159"/>
    <mergeCell ref="L159:M159"/>
    <mergeCell ref="L145:M145"/>
    <mergeCell ref="D140:K140"/>
    <mergeCell ref="L140:M140"/>
    <mergeCell ref="D141:K141"/>
    <mergeCell ref="L141:M141"/>
    <mergeCell ref="D142:K142"/>
    <mergeCell ref="L142:M142"/>
    <mergeCell ref="D143:K143"/>
    <mergeCell ref="L143:M143"/>
    <mergeCell ref="B36:C36"/>
    <mergeCell ref="D36:M36"/>
    <mergeCell ref="N36:AA36"/>
    <mergeCell ref="D35:M35"/>
    <mergeCell ref="N35:AA35"/>
    <mergeCell ref="B35:C35"/>
    <mergeCell ref="L160:M160"/>
    <mergeCell ref="D146:K146"/>
    <mergeCell ref="L146:M146"/>
    <mergeCell ref="D148:K148"/>
    <mergeCell ref="L148:M148"/>
    <mergeCell ref="D152:K152"/>
    <mergeCell ref="L152:M152"/>
    <mergeCell ref="D153:K153"/>
    <mergeCell ref="L153:M153"/>
    <mergeCell ref="D149:K149"/>
    <mergeCell ref="L149:M149"/>
    <mergeCell ref="D150:K150"/>
    <mergeCell ref="L150:M150"/>
    <mergeCell ref="D151:K151"/>
    <mergeCell ref="L151:M151"/>
    <mergeCell ref="L134:M134"/>
    <mergeCell ref="D135:K135"/>
    <mergeCell ref="L135:M135"/>
  </mergeCells>
  <phoneticPr fontId="1"/>
  <conditionalFormatting sqref="D26">
    <cfRule type="expression" dxfId="54" priority="2">
      <formula>$H26="○"</formula>
    </cfRule>
  </conditionalFormatting>
  <conditionalFormatting sqref="N26">
    <cfRule type="expression" dxfId="53" priority="1">
      <formula>$H26="○"</formula>
    </cfRule>
  </conditionalFormatting>
  <printOptions horizontalCentered="1" verticalCentered="1"/>
  <pageMargins left="0.23622047244094491" right="0.23622047244094491" top="0.74803149606299213" bottom="0.74803149606299213" header="0.31496062992125984" footer="0.31496062992125984"/>
  <pageSetup paperSize="9" scale="66" fitToWidth="0" fitToHeight="0" orientation="portrait" r:id="rId1"/>
  <headerFooter>
    <oddHeader>&amp;R&amp;"Microsoft Sans Serif,太字 斜体"&amp;9&amp;E&amp;K00-032CONFIDENTIAL</oddHeader>
    <oddFooter>&amp;C&amp;"Microsoft Sans Serif,標準"&amp;P / &amp;N &amp;"メイリオ,レギュラー"ページ</oddFooter>
  </headerFooter>
  <rowBreaks count="2" manualBreakCount="2">
    <brk id="56" max="26" man="1"/>
    <brk id="109" max="40" man="1"/>
  </rowBreaks>
  <ignoredErrors>
    <ignoredError sqref="N15:N1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9" tint="-0.499984740745262"/>
  </sheetPr>
  <dimension ref="B1:F34"/>
  <sheetViews>
    <sheetView showGridLines="0" zoomScaleNormal="100" workbookViewId="0">
      <selection activeCell="C5" sqref="C5"/>
    </sheetView>
  </sheetViews>
  <sheetFormatPr defaultColWidth="9" defaultRowHeight="20.100000000000001" customHeight="1"/>
  <cols>
    <col min="1" max="1" width="1.625" style="1" customWidth="1"/>
    <col min="2" max="2" width="3.625" style="1" customWidth="1"/>
    <col min="3" max="3" width="12.625" style="1" customWidth="1"/>
    <col min="4" max="4" width="100.625" style="1" customWidth="1"/>
    <col min="5" max="5" width="1.625" style="1" customWidth="1"/>
    <col min="6" max="16384" width="9" style="1"/>
  </cols>
  <sheetData>
    <row r="1" spans="2:6" ht="12.6" customHeight="1">
      <c r="D1" s="77" t="str">
        <f>'Setting application form 1'!AO2</f>
        <v>Ver.1.18.20240109</v>
      </c>
    </row>
    <row r="2" spans="2:6" ht="30" customHeight="1">
      <c r="B2" s="552" t="s">
        <v>213</v>
      </c>
      <c r="C2" s="552"/>
      <c r="D2" s="552"/>
      <c r="F2" s="10"/>
    </row>
    <row r="3" spans="2:6" ht="12.6" customHeight="1">
      <c r="D3" s="18" t="s">
        <v>214</v>
      </c>
    </row>
    <row r="4" spans="2:6" ht="20.100000000000001" customHeight="1">
      <c r="B4" s="19" t="s">
        <v>215</v>
      </c>
      <c r="C4" s="20" t="s">
        <v>216</v>
      </c>
      <c r="D4" s="20" t="s">
        <v>217</v>
      </c>
    </row>
    <row r="5" spans="2:6" s="10" customFormat="1" ht="30" customHeight="1">
      <c r="B5" s="21">
        <v>1</v>
      </c>
      <c r="C5" s="22"/>
      <c r="D5" s="127"/>
    </row>
    <row r="6" spans="2:6" s="10" customFormat="1" ht="30" customHeight="1">
      <c r="B6" s="21">
        <v>2</v>
      </c>
      <c r="C6" s="22"/>
      <c r="D6" s="23"/>
    </row>
    <row r="7" spans="2:6" s="10" customFormat="1" ht="30" customHeight="1">
      <c r="B7" s="21">
        <v>3</v>
      </c>
      <c r="C7" s="22"/>
      <c r="D7" s="23"/>
    </row>
    <row r="8" spans="2:6" s="10" customFormat="1" ht="30" customHeight="1">
      <c r="B8" s="21">
        <v>4</v>
      </c>
      <c r="C8" s="22"/>
      <c r="D8" s="23"/>
    </row>
    <row r="9" spans="2:6" s="10" customFormat="1" ht="30" customHeight="1">
      <c r="B9" s="21">
        <v>5</v>
      </c>
      <c r="C9" s="22"/>
      <c r="D9" s="23"/>
    </row>
    <row r="10" spans="2:6" s="10" customFormat="1" ht="30" customHeight="1">
      <c r="B10" s="21">
        <v>6</v>
      </c>
      <c r="C10" s="22"/>
      <c r="D10" s="127"/>
    </row>
    <row r="11" spans="2:6" s="10" customFormat="1" ht="30" customHeight="1">
      <c r="B11" s="21">
        <v>7</v>
      </c>
      <c r="C11" s="22"/>
      <c r="D11" s="23"/>
    </row>
    <row r="12" spans="2:6" s="10" customFormat="1" ht="30" customHeight="1">
      <c r="B12" s="21">
        <v>8</v>
      </c>
      <c r="C12" s="22"/>
      <c r="D12" s="23"/>
    </row>
    <row r="13" spans="2:6" s="10" customFormat="1" ht="30" customHeight="1">
      <c r="B13" s="21">
        <v>9</v>
      </c>
      <c r="C13" s="22"/>
      <c r="D13" s="23"/>
    </row>
    <row r="14" spans="2:6" s="10" customFormat="1" ht="30" customHeight="1">
      <c r="B14" s="21">
        <v>10</v>
      </c>
      <c r="C14" s="22"/>
      <c r="D14" s="23"/>
    </row>
    <row r="15" spans="2:6" s="10" customFormat="1" ht="30" customHeight="1">
      <c r="B15" s="21">
        <v>11</v>
      </c>
      <c r="C15" s="22"/>
      <c r="D15" s="23"/>
    </row>
    <row r="16" spans="2:6" s="10" customFormat="1" ht="30" customHeight="1">
      <c r="B16" s="21">
        <v>12</v>
      </c>
      <c r="C16" s="22"/>
      <c r="D16" s="23"/>
    </row>
    <row r="17" spans="2:4" s="10" customFormat="1" ht="30" customHeight="1">
      <c r="B17" s="21">
        <v>13</v>
      </c>
      <c r="C17" s="22"/>
      <c r="D17" s="23"/>
    </row>
    <row r="18" spans="2:4" s="10" customFormat="1" ht="30" customHeight="1">
      <c r="B18" s="21">
        <v>14</v>
      </c>
      <c r="C18" s="22"/>
      <c r="D18" s="23"/>
    </row>
    <row r="19" spans="2:4" s="10" customFormat="1" ht="30" customHeight="1">
      <c r="B19" s="21">
        <v>15</v>
      </c>
      <c r="C19" s="22"/>
      <c r="D19" s="23"/>
    </row>
    <row r="20" spans="2:4" s="10" customFormat="1" ht="30" customHeight="1">
      <c r="B20" s="21">
        <v>16</v>
      </c>
      <c r="C20" s="22"/>
      <c r="D20" s="23"/>
    </row>
    <row r="21" spans="2:4" s="10" customFormat="1" ht="30" customHeight="1">
      <c r="B21" s="21">
        <v>17</v>
      </c>
      <c r="C21" s="22"/>
      <c r="D21" s="23"/>
    </row>
    <row r="22" spans="2:4" s="10" customFormat="1" ht="30" customHeight="1">
      <c r="B22" s="21">
        <v>18</v>
      </c>
      <c r="C22" s="22"/>
      <c r="D22" s="23"/>
    </row>
    <row r="23" spans="2:4" s="10" customFormat="1" ht="30" customHeight="1">
      <c r="B23" s="21">
        <v>19</v>
      </c>
      <c r="C23" s="22"/>
      <c r="D23" s="23"/>
    </row>
    <row r="24" spans="2:4" s="10" customFormat="1" ht="30" customHeight="1">
      <c r="B24" s="21">
        <v>20</v>
      </c>
      <c r="C24" s="22"/>
      <c r="D24" s="23"/>
    </row>
    <row r="25" spans="2:4" s="10" customFormat="1" ht="30" customHeight="1">
      <c r="B25" s="21">
        <v>21</v>
      </c>
      <c r="C25" s="22"/>
      <c r="D25" s="23"/>
    </row>
    <row r="26" spans="2:4" s="10" customFormat="1" ht="30" customHeight="1">
      <c r="B26" s="21">
        <v>22</v>
      </c>
      <c r="C26" s="22"/>
      <c r="D26" s="23"/>
    </row>
    <row r="27" spans="2:4" s="10" customFormat="1" ht="30" customHeight="1">
      <c r="B27" s="21">
        <v>23</v>
      </c>
      <c r="C27" s="22"/>
      <c r="D27" s="23"/>
    </row>
    <row r="28" spans="2:4" s="10" customFormat="1" ht="30" customHeight="1">
      <c r="B28" s="21">
        <v>24</v>
      </c>
      <c r="C28" s="22"/>
      <c r="D28" s="23"/>
    </row>
    <row r="29" spans="2:4" s="10" customFormat="1" ht="30" customHeight="1">
      <c r="B29" s="21">
        <v>25</v>
      </c>
      <c r="C29" s="22"/>
      <c r="D29" s="23"/>
    </row>
    <row r="30" spans="2:4" s="10" customFormat="1" ht="30" customHeight="1">
      <c r="B30" s="21">
        <v>26</v>
      </c>
      <c r="C30" s="22"/>
      <c r="D30" s="23"/>
    </row>
    <row r="31" spans="2:4" s="10" customFormat="1" ht="30" customHeight="1">
      <c r="B31" s="21">
        <v>27</v>
      </c>
      <c r="C31" s="22"/>
      <c r="D31" s="23"/>
    </row>
    <row r="32" spans="2:4" s="10" customFormat="1" ht="30" customHeight="1">
      <c r="B32" s="21">
        <v>28</v>
      </c>
      <c r="C32" s="22"/>
      <c r="D32" s="23"/>
    </row>
    <row r="33" spans="2:4" s="10" customFormat="1" ht="30" customHeight="1">
      <c r="B33" s="21">
        <v>29</v>
      </c>
      <c r="C33" s="22"/>
      <c r="D33" s="23"/>
    </row>
    <row r="34" spans="2:4" s="10" customFormat="1" ht="30" customHeight="1">
      <c r="B34" s="21">
        <v>30</v>
      </c>
      <c r="C34" s="22"/>
      <c r="D34" s="23"/>
    </row>
  </sheetData>
  <sheetProtection selectLockedCells="1"/>
  <mergeCells count="1">
    <mergeCell ref="B2:D2"/>
  </mergeCells>
  <phoneticPr fontId="1"/>
  <printOptions horizontalCentered="1" verticalCentered="1"/>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9" tint="-0.499984740745262"/>
  </sheetPr>
  <dimension ref="A1:P126"/>
  <sheetViews>
    <sheetView showGridLines="0" zoomScale="85" zoomScaleNormal="85" zoomScaleSheetLayoutView="130" workbookViewId="0">
      <selection activeCell="E5" sqref="E5"/>
    </sheetView>
  </sheetViews>
  <sheetFormatPr defaultColWidth="9" defaultRowHeight="13.5"/>
  <cols>
    <col min="1" max="1" width="2.125" style="1" customWidth="1"/>
    <col min="2" max="2" width="10.625" style="1" customWidth="1"/>
    <col min="3" max="3" width="13.125" style="1" customWidth="1"/>
    <col min="4" max="4" width="3.625" style="1" customWidth="1"/>
    <col min="5" max="5" width="45.625" style="1" customWidth="1"/>
    <col min="6" max="6" width="3.625" style="1" customWidth="1"/>
    <col min="7" max="7" width="45.625" style="1" customWidth="1"/>
    <col min="8" max="8" width="5.625" style="1" customWidth="1"/>
    <col min="9" max="9" width="5.625" customWidth="1"/>
    <col min="10" max="10" width="2.625" customWidth="1"/>
    <col min="11" max="11" width="11.875" customWidth="1"/>
    <col min="12" max="13" width="10.625" customWidth="1"/>
    <col min="14" max="14" width="25.625" customWidth="1"/>
    <col min="15" max="16" width="35.625" customWidth="1"/>
  </cols>
  <sheetData>
    <row r="1" spans="1:16" s="1" customFormat="1" ht="5.0999999999999996" customHeight="1"/>
    <row r="2" spans="1:16" s="1" customFormat="1" ht="17.25" customHeight="1">
      <c r="A2" s="6" t="s">
        <v>368</v>
      </c>
      <c r="B2" s="6"/>
      <c r="C2" s="6"/>
      <c r="D2" s="6"/>
      <c r="E2" s="6"/>
      <c r="F2" s="6"/>
      <c r="H2" s="6"/>
      <c r="I2" s="6"/>
      <c r="P2" s="77" t="str">
        <f>'Setting application form 1'!AO2</f>
        <v>Ver.1.18.20240109</v>
      </c>
    </row>
    <row r="3" spans="1:16" s="1" customFormat="1" ht="5.0999999999999996" customHeight="1"/>
    <row r="4" spans="1:16" s="1" customFormat="1" ht="17.25" customHeight="1" thickBot="1">
      <c r="A4" s="2" t="s">
        <v>369</v>
      </c>
      <c r="E4" s="135" t="s">
        <v>372</v>
      </c>
      <c r="J4" s="2" t="s">
        <v>370</v>
      </c>
    </row>
    <row r="5" spans="1:16" s="1" customFormat="1" ht="17.45" customHeight="1" thickBot="1">
      <c r="B5" s="603" t="s">
        <v>218</v>
      </c>
      <c r="C5" s="604"/>
      <c r="D5" s="605"/>
      <c r="E5" s="7" t="str">
        <f>IF('Setting application form 1'!N8="","",'Setting application form 1'!N8)</f>
        <v/>
      </c>
      <c r="J5" s="5"/>
      <c r="K5" s="137" t="s">
        <v>392</v>
      </c>
      <c r="L5" s="602" t="s">
        <v>393</v>
      </c>
      <c r="M5" s="602"/>
      <c r="N5" s="43" t="s">
        <v>394</v>
      </c>
      <c r="O5" s="44" t="s">
        <v>395</v>
      </c>
      <c r="P5" s="78" t="s">
        <v>396</v>
      </c>
    </row>
    <row r="6" spans="1:16" s="1" customFormat="1" ht="17.45" customHeight="1" thickBot="1">
      <c r="B6" s="609" t="s">
        <v>219</v>
      </c>
      <c r="C6" s="610"/>
      <c r="D6" s="611"/>
      <c r="E6" s="8" t="str">
        <f>IF('Setting application form 1'!N7="","",'Setting application form 1'!N7)</f>
        <v/>
      </c>
      <c r="J6" s="5"/>
      <c r="K6" s="589" t="str">
        <f>IF('Setting application form 1'!H24="○","○","")</f>
        <v/>
      </c>
      <c r="L6" s="616" t="s">
        <v>245</v>
      </c>
      <c r="M6" s="616" t="s">
        <v>246</v>
      </c>
      <c r="N6" s="122" t="s">
        <v>161</v>
      </c>
      <c r="O6" s="29" t="s">
        <v>247</v>
      </c>
      <c r="P6" s="645" t="s">
        <v>452</v>
      </c>
    </row>
    <row r="7" spans="1:16" s="1" customFormat="1" ht="17.45" customHeight="1" thickBot="1">
      <c r="A7" s="2"/>
      <c r="B7" s="612" t="s">
        <v>220</v>
      </c>
      <c r="C7" s="613"/>
      <c r="D7" s="614"/>
      <c r="E7" s="9"/>
      <c r="J7" s="5"/>
      <c r="K7" s="615"/>
      <c r="L7" s="617"/>
      <c r="M7" s="617"/>
      <c r="N7" s="12" t="s">
        <v>162</v>
      </c>
      <c r="O7" s="36" t="s">
        <v>248</v>
      </c>
      <c r="P7" s="646"/>
    </row>
    <row r="8" spans="1:16" s="1" customFormat="1" ht="17.45" customHeight="1">
      <c r="B8" s="603" t="s">
        <v>221</v>
      </c>
      <c r="C8" s="604"/>
      <c r="D8" s="605"/>
      <c r="E8" s="16" t="str">
        <f>IF('Setting application form 1'!N10="","",'Setting application form 1'!N10)</f>
        <v/>
      </c>
      <c r="J8" s="5"/>
      <c r="K8" s="615"/>
      <c r="L8" s="617"/>
      <c r="M8" s="617"/>
      <c r="N8" s="12" t="s">
        <v>163</v>
      </c>
      <c r="O8" s="36" t="s">
        <v>249</v>
      </c>
      <c r="P8" s="646"/>
    </row>
    <row r="9" spans="1:16" s="1" customFormat="1" ht="17.45" customHeight="1">
      <c r="B9" s="606" t="s">
        <v>222</v>
      </c>
      <c r="C9" s="607"/>
      <c r="D9" s="608"/>
      <c r="E9" s="16" t="str">
        <f>IF('Setting application form 1'!N14="","",SUBSTITUTE(ASC('Setting application form 1'!N14),"-",""))</f>
        <v/>
      </c>
      <c r="J9" s="5"/>
      <c r="K9" s="615"/>
      <c r="L9" s="617"/>
      <c r="M9" s="617"/>
      <c r="N9" s="12" t="s">
        <v>164</v>
      </c>
      <c r="O9" s="36" t="s">
        <v>250</v>
      </c>
      <c r="P9" s="646"/>
    </row>
    <row r="10" spans="1:16" s="1" customFormat="1" ht="17.45" customHeight="1">
      <c r="B10" s="606" t="s">
        <v>223</v>
      </c>
      <c r="C10" s="607"/>
      <c r="D10" s="608"/>
      <c r="E10" s="16" t="str">
        <f>IF('Setting application form 1'!N9="","",SUBSTITUTE(ASC('Setting application form 1'!N9),"-",""))</f>
        <v/>
      </c>
      <c r="J10" s="5"/>
      <c r="K10" s="615"/>
      <c r="L10" s="617"/>
      <c r="M10" s="617"/>
      <c r="N10" s="12" t="s">
        <v>165</v>
      </c>
      <c r="O10" s="36" t="s">
        <v>251</v>
      </c>
      <c r="P10" s="646"/>
    </row>
    <row r="11" spans="1:16" s="1" customFormat="1" ht="17.45" customHeight="1">
      <c r="B11" s="606" t="s">
        <v>224</v>
      </c>
      <c r="C11" s="607"/>
      <c r="D11" s="608"/>
      <c r="E11" s="16" t="str">
        <f>IF('Setting application form 1'!N13="","",'Setting application form 1'!N13)</f>
        <v/>
      </c>
      <c r="J11" s="5"/>
      <c r="K11" s="615"/>
      <c r="L11" s="617"/>
      <c r="M11" s="617"/>
      <c r="N11" s="12" t="s">
        <v>166</v>
      </c>
      <c r="O11" s="36" t="s">
        <v>252</v>
      </c>
      <c r="P11" s="646"/>
    </row>
    <row r="12" spans="1:16" s="1" customFormat="1" ht="17.45" customHeight="1">
      <c r="B12" s="606" t="s">
        <v>225</v>
      </c>
      <c r="C12" s="607"/>
      <c r="D12" s="608"/>
      <c r="E12" s="16" t="str">
        <f>IF('Setting application form 1'!N12="","",'Setting application form 1'!N12)</f>
        <v/>
      </c>
      <c r="J12" s="5"/>
      <c r="K12" s="615"/>
      <c r="L12" s="617"/>
      <c r="M12" s="617"/>
      <c r="N12" s="12" t="s">
        <v>167</v>
      </c>
      <c r="O12" s="36" t="s">
        <v>253</v>
      </c>
      <c r="P12" s="646"/>
    </row>
    <row r="13" spans="1:16" s="1" customFormat="1" ht="17.45" customHeight="1">
      <c r="B13" s="606" t="s">
        <v>226</v>
      </c>
      <c r="C13" s="607"/>
      <c r="D13" s="608"/>
      <c r="E13" s="16" t="s">
        <v>238</v>
      </c>
      <c r="F13" s="32" t="s">
        <v>233</v>
      </c>
      <c r="J13" s="5"/>
      <c r="K13" s="615"/>
      <c r="L13" s="617"/>
      <c r="M13" s="617"/>
      <c r="N13" s="12" t="s">
        <v>254</v>
      </c>
      <c r="O13" s="36" t="s">
        <v>255</v>
      </c>
      <c r="P13" s="646"/>
    </row>
    <row r="14" spans="1:16" s="1" customFormat="1" ht="17.45" customHeight="1" thickBot="1">
      <c r="B14" s="609" t="s">
        <v>227</v>
      </c>
      <c r="C14" s="610"/>
      <c r="D14" s="611"/>
      <c r="E14" s="158" t="str">
        <f>IF('Setting application form 1'!N20="","",'Setting application form 1'!N20)</f>
        <v/>
      </c>
      <c r="F14" s="32"/>
      <c r="J14" s="5"/>
      <c r="K14" s="615"/>
      <c r="L14" s="617"/>
      <c r="M14" s="617"/>
      <c r="N14" s="13" t="s">
        <v>168</v>
      </c>
      <c r="O14" s="36" t="s">
        <v>256</v>
      </c>
      <c r="P14" s="646"/>
    </row>
    <row r="15" spans="1:16" s="1" customFormat="1" ht="17.45" customHeight="1">
      <c r="B15" s="621" t="s">
        <v>228</v>
      </c>
      <c r="C15" s="622"/>
      <c r="D15" s="623"/>
      <c r="E15" s="24"/>
      <c r="F15" s="33" t="s">
        <v>234</v>
      </c>
      <c r="G15" s="33"/>
      <c r="H15" s="10"/>
      <c r="J15" s="5"/>
      <c r="K15" s="615"/>
      <c r="L15" s="617"/>
      <c r="M15" s="617"/>
      <c r="N15" s="12" t="s">
        <v>169</v>
      </c>
      <c r="O15" s="36" t="s">
        <v>257</v>
      </c>
      <c r="P15" s="646"/>
    </row>
    <row r="16" spans="1:16" s="1" customFormat="1" ht="17.45" customHeight="1" thickBot="1">
      <c r="B16" s="624" t="s">
        <v>229</v>
      </c>
      <c r="C16" s="625"/>
      <c r="D16" s="626"/>
      <c r="E16" s="25"/>
      <c r="F16" s="33" t="s">
        <v>235</v>
      </c>
      <c r="G16" s="10"/>
      <c r="H16" s="10"/>
      <c r="J16" s="5"/>
      <c r="K16" s="615"/>
      <c r="L16" s="617"/>
      <c r="M16" s="617"/>
      <c r="N16" s="13" t="s">
        <v>170</v>
      </c>
      <c r="O16" s="39" t="s">
        <v>258</v>
      </c>
      <c r="P16" s="647"/>
    </row>
    <row r="17" spans="1:16" s="1" customFormat="1" ht="17.45" customHeight="1" thickTop="1">
      <c r="B17" s="624" t="s">
        <v>230</v>
      </c>
      <c r="C17" s="625"/>
      <c r="D17" s="626"/>
      <c r="E17" s="26" t="str">
        <f>IF('Setting application form 1'!N18="","",'Setting application form 1'!N18)</f>
        <v/>
      </c>
      <c r="F17" s="34" t="s">
        <v>236</v>
      </c>
      <c r="G17" s="34"/>
      <c r="H17" s="45"/>
      <c r="J17" s="5"/>
      <c r="K17" s="615"/>
      <c r="L17" s="617"/>
      <c r="M17" s="618" t="s">
        <v>259</v>
      </c>
      <c r="N17" s="54" t="s">
        <v>260</v>
      </c>
      <c r="O17" s="55" t="s">
        <v>261</v>
      </c>
      <c r="P17" s="81"/>
    </row>
    <row r="18" spans="1:16" s="1" customFormat="1" ht="17.45" customHeight="1" thickBot="1">
      <c r="B18" s="628" t="s">
        <v>231</v>
      </c>
      <c r="C18" s="629"/>
      <c r="D18" s="630"/>
      <c r="E18" s="17">
        <f>IF('Setting application form 1'!N19="",DATE(2999,12,31),'Setting application form 1'!N19)</f>
        <v>401768</v>
      </c>
      <c r="F18" s="34" t="s">
        <v>237</v>
      </c>
      <c r="G18" s="34"/>
      <c r="H18" s="45"/>
      <c r="J18" s="5"/>
      <c r="K18" s="615"/>
      <c r="L18" s="617"/>
      <c r="M18" s="619"/>
      <c r="N18" s="38" t="s">
        <v>262</v>
      </c>
      <c r="O18" s="36" t="s">
        <v>263</v>
      </c>
      <c r="P18" s="82"/>
    </row>
    <row r="19" spans="1:16" s="1" customFormat="1" ht="17.45" customHeight="1" thickBot="1">
      <c r="A19" s="2"/>
      <c r="B19" s="612" t="s">
        <v>232</v>
      </c>
      <c r="C19" s="613"/>
      <c r="D19" s="614"/>
      <c r="E19" s="9"/>
      <c r="F19" s="35"/>
      <c r="G19" s="108"/>
      <c r="H19" s="35"/>
      <c r="J19" s="5"/>
      <c r="K19" s="615"/>
      <c r="L19" s="617"/>
      <c r="M19" s="619"/>
      <c r="N19" s="38" t="s">
        <v>264</v>
      </c>
      <c r="O19" s="36" t="s">
        <v>265</v>
      </c>
      <c r="P19" s="82"/>
    </row>
    <row r="20" spans="1:16" s="1" customFormat="1" ht="17.45" customHeight="1">
      <c r="B20" s="3"/>
      <c r="C20" s="3"/>
      <c r="D20" s="3"/>
      <c r="E20" s="3"/>
      <c r="F20" s="4"/>
      <c r="G20" s="4"/>
      <c r="H20" s="4"/>
      <c r="J20" s="5"/>
      <c r="K20" s="615"/>
      <c r="L20" s="617"/>
      <c r="M20" s="619"/>
      <c r="N20" s="38" t="s">
        <v>266</v>
      </c>
      <c r="O20" s="36" t="s">
        <v>267</v>
      </c>
      <c r="P20" s="82"/>
    </row>
    <row r="21" spans="1:16" s="1" customFormat="1" ht="17.45" customHeight="1" thickBot="1">
      <c r="A21" s="2" t="s">
        <v>371</v>
      </c>
      <c r="J21" s="5"/>
      <c r="K21" s="615"/>
      <c r="L21" s="617"/>
      <c r="M21" s="619"/>
      <c r="N21" s="38" t="s">
        <v>268</v>
      </c>
      <c r="O21" s="36" t="s">
        <v>269</v>
      </c>
      <c r="P21" s="82"/>
    </row>
    <row r="22" spans="1:16" s="1" customFormat="1" ht="17.45" customHeight="1" thickBot="1">
      <c r="A22" s="2"/>
      <c r="B22" s="612" t="s">
        <v>239</v>
      </c>
      <c r="C22" s="613"/>
      <c r="D22" s="614"/>
      <c r="E22" s="9"/>
      <c r="F22" s="10"/>
      <c r="G22" s="10"/>
      <c r="H22" s="10"/>
      <c r="J22" s="5"/>
      <c r="K22" s="615"/>
      <c r="L22" s="617"/>
      <c r="M22" s="619"/>
      <c r="N22" s="38" t="s">
        <v>270</v>
      </c>
      <c r="O22" s="36" t="s">
        <v>271</v>
      </c>
      <c r="P22" s="82"/>
    </row>
    <row r="23" spans="1:16" s="1" customFormat="1" ht="17.45" customHeight="1" thickBot="1">
      <c r="A23" s="2"/>
      <c r="B23" s="631" t="s">
        <v>240</v>
      </c>
      <c r="C23" s="632"/>
      <c r="D23" s="633"/>
      <c r="E23" s="11" t="str">
        <f>E14</f>
        <v/>
      </c>
      <c r="F23" s="10" t="s">
        <v>350</v>
      </c>
      <c r="G23" s="10"/>
      <c r="H23" s="10"/>
      <c r="J23" s="5"/>
      <c r="K23" s="615"/>
      <c r="L23" s="617"/>
      <c r="M23" s="619"/>
      <c r="N23" s="38" t="s">
        <v>272</v>
      </c>
      <c r="O23" s="36" t="s">
        <v>273</v>
      </c>
      <c r="P23" s="82"/>
    </row>
    <row r="24" spans="1:16" s="1" customFormat="1" ht="17.45" customHeight="1" thickBot="1">
      <c r="A24" s="2"/>
      <c r="B24" s="586" t="s">
        <v>241</v>
      </c>
      <c r="C24" s="587"/>
      <c r="D24" s="588"/>
      <c r="E24" s="59"/>
      <c r="F24" s="10"/>
      <c r="G24" s="10"/>
      <c r="H24" s="10"/>
      <c r="J24" s="5"/>
      <c r="K24" s="615"/>
      <c r="L24" s="617"/>
      <c r="M24" s="619"/>
      <c r="N24" s="38" t="s">
        <v>274</v>
      </c>
      <c r="O24" s="36" t="s">
        <v>275</v>
      </c>
      <c r="P24" s="82"/>
    </row>
    <row r="25" spans="1:16" s="1" customFormat="1" ht="17.45" customHeight="1">
      <c r="B25" s="627" t="s">
        <v>242</v>
      </c>
      <c r="C25" s="571"/>
      <c r="D25" s="42" t="s">
        <v>215</v>
      </c>
      <c r="E25" s="140" t="s">
        <v>243</v>
      </c>
      <c r="F25" s="52" t="s">
        <v>215</v>
      </c>
      <c r="G25" s="53" t="s">
        <v>244</v>
      </c>
      <c r="H25" s="46"/>
      <c r="J25" s="5"/>
      <c r="K25" s="615"/>
      <c r="L25" s="617"/>
      <c r="M25" s="619"/>
      <c r="N25" s="38" t="s">
        <v>276</v>
      </c>
      <c r="O25" s="36" t="s">
        <v>277</v>
      </c>
      <c r="P25" s="82"/>
    </row>
    <row r="26" spans="1:16" s="1" customFormat="1" ht="17.45" customHeight="1" thickBot="1">
      <c r="B26" s="558"/>
      <c r="C26" s="559"/>
      <c r="D26" s="40">
        <v>1</v>
      </c>
      <c r="E26" s="138" t="str">
        <f>IF('Setting application form 2'!D8="","",'Setting application form 2'!D8)</f>
        <v/>
      </c>
      <c r="F26" s="49">
        <v>1</v>
      </c>
      <c r="G26" s="48" t="str">
        <f>IF('Setting application form 2'!R8="","",'Setting application form 2'!R8)</f>
        <v/>
      </c>
      <c r="H26" s="47"/>
      <c r="J26" s="5"/>
      <c r="K26" s="590"/>
      <c r="L26" s="576"/>
      <c r="M26" s="620"/>
      <c r="N26" s="123" t="s">
        <v>278</v>
      </c>
      <c r="O26" s="30" t="s">
        <v>279</v>
      </c>
      <c r="P26" s="83"/>
    </row>
    <row r="27" spans="1:16" s="1" customFormat="1" ht="17.45" customHeight="1" thickBot="1">
      <c r="B27" s="558"/>
      <c r="C27" s="559"/>
      <c r="D27" s="40">
        <v>2</v>
      </c>
      <c r="E27" s="138" t="str">
        <f>IF('Setting application form 2'!D9="","",'Setting application form 2'!D9)</f>
        <v/>
      </c>
      <c r="F27" s="50">
        <v>2</v>
      </c>
      <c r="G27" s="48" t="str">
        <f>IF('Setting application form 2'!R9="","",'Setting application form 2'!R9)</f>
        <v/>
      </c>
      <c r="H27" s="47"/>
      <c r="J27" s="5"/>
      <c r="K27" s="157" t="str">
        <f>IF('Setting application form 1'!H25="○","○","")</f>
        <v/>
      </c>
      <c r="L27" s="569" t="s">
        <v>446</v>
      </c>
      <c r="M27" s="570"/>
      <c r="N27" s="159" t="s">
        <v>447</v>
      </c>
      <c r="O27" s="160" t="s">
        <v>448</v>
      </c>
      <c r="P27" s="161"/>
    </row>
    <row r="28" spans="1:16" s="1" customFormat="1" ht="17.45" customHeight="1">
      <c r="B28" s="558"/>
      <c r="C28" s="559"/>
      <c r="D28" s="40">
        <v>3</v>
      </c>
      <c r="E28" s="138" t="str">
        <f>IF('Setting application form 2'!D10="","",'Setting application form 2'!D10)</f>
        <v/>
      </c>
      <c r="F28" s="50">
        <v>3</v>
      </c>
      <c r="G28" s="48" t="str">
        <f>IF('Setting application form 2'!R10="","",'Setting application form 2'!R10)</f>
        <v/>
      </c>
      <c r="H28" s="47"/>
      <c r="J28" s="5"/>
      <c r="K28" s="556" t="str">
        <f>IF('Setting application form 1'!H26="○","○","")</f>
        <v/>
      </c>
      <c r="L28" s="560" t="s">
        <v>313</v>
      </c>
      <c r="M28" s="561"/>
      <c r="N28" s="14" t="s">
        <v>175</v>
      </c>
      <c r="O28" s="27" t="s">
        <v>314</v>
      </c>
      <c r="P28" s="84"/>
    </row>
    <row r="29" spans="1:16" s="1" customFormat="1" ht="17.45" customHeight="1" thickBot="1">
      <c r="B29" s="558"/>
      <c r="C29" s="559"/>
      <c r="D29" s="40">
        <v>4</v>
      </c>
      <c r="E29" s="138" t="str">
        <f>IF('Setting application form 2'!D11="","",'Setting application form 2'!D11)</f>
        <v/>
      </c>
      <c r="F29" s="50">
        <v>4</v>
      </c>
      <c r="G29" s="48" t="str">
        <f>IF('Setting application form 2'!R11="","",'Setting application form 2'!R11)</f>
        <v/>
      </c>
      <c r="H29" s="47"/>
      <c r="J29" s="5"/>
      <c r="K29" s="564"/>
      <c r="L29" s="562"/>
      <c r="M29" s="563"/>
      <c r="N29" s="15" t="s">
        <v>176</v>
      </c>
      <c r="O29" s="37" t="s">
        <v>315</v>
      </c>
      <c r="P29" s="85"/>
    </row>
    <row r="30" spans="1:16" s="1" customFormat="1" ht="17.25" customHeight="1">
      <c r="B30" s="558"/>
      <c r="C30" s="559"/>
      <c r="D30" s="40">
        <v>5</v>
      </c>
      <c r="E30" s="138" t="str">
        <f>IF('Setting application form 2'!D12="","",'Setting application form 2'!D12)</f>
        <v/>
      </c>
      <c r="F30" s="49">
        <v>5</v>
      </c>
      <c r="G30" s="48" t="str">
        <f>IF('Setting application form 2'!R12="","",'Setting application form 2'!R12)</f>
        <v/>
      </c>
      <c r="H30" s="47"/>
      <c r="K30" s="566" t="str">
        <f>IF('Setting application form 1'!H27="○","○","")</f>
        <v/>
      </c>
      <c r="L30" s="597" t="s">
        <v>316</v>
      </c>
      <c r="M30" s="598"/>
      <c r="N30" s="14" t="s">
        <v>177</v>
      </c>
      <c r="O30" s="27" t="s">
        <v>317</v>
      </c>
      <c r="P30" s="84"/>
    </row>
    <row r="31" spans="1:16" s="1" customFormat="1" ht="17.45" customHeight="1" thickBot="1">
      <c r="B31" s="558"/>
      <c r="C31" s="559"/>
      <c r="D31" s="40">
        <v>6</v>
      </c>
      <c r="E31" s="138" t="str">
        <f>IF('Setting application form 2'!D13="","",'Setting application form 2'!D13)</f>
        <v/>
      </c>
      <c r="F31" s="50">
        <v>6</v>
      </c>
      <c r="G31" s="48" t="str">
        <f>IF('Setting application form 2'!R13="","",'Setting application form 2'!R13)</f>
        <v/>
      </c>
      <c r="H31" s="47"/>
      <c r="K31" s="601"/>
      <c r="L31" s="599"/>
      <c r="M31" s="600"/>
      <c r="N31" s="13" t="s">
        <v>178</v>
      </c>
      <c r="O31" s="136" t="s">
        <v>318</v>
      </c>
      <c r="P31" s="80"/>
    </row>
    <row r="32" spans="1:16" s="1" customFormat="1" ht="17.45" customHeight="1">
      <c r="B32" s="558"/>
      <c r="C32" s="559"/>
      <c r="D32" s="40">
        <v>7</v>
      </c>
      <c r="E32" s="138" t="str">
        <f>IF('Setting application form 2'!D14="","",'Setting application form 2'!D14)</f>
        <v/>
      </c>
      <c r="F32" s="49">
        <v>7</v>
      </c>
      <c r="G32" s="48" t="str">
        <f>IF('Setting application form 2'!R14="","",'Setting application form 2'!R14)</f>
        <v/>
      </c>
      <c r="H32" s="47"/>
      <c r="K32" s="589" t="str">
        <f>IF('Setting application form 1'!H28="○","○","")</f>
        <v/>
      </c>
      <c r="L32" s="560" t="s">
        <v>416</v>
      </c>
      <c r="M32" s="561"/>
      <c r="N32" s="14" t="s">
        <v>383</v>
      </c>
      <c r="O32" s="29" t="s">
        <v>384</v>
      </c>
      <c r="P32" s="553" t="str">
        <f>IF(K32="",IF(K34="","","「規制情報を利用する」パラメータを設定する"),IF(K34="","「VICSを利用する」パラメータを設定する","「VICSと規制情報を利用する」パラメータを設定する"))</f>
        <v/>
      </c>
    </row>
    <row r="33" spans="1:16" s="5" customFormat="1" ht="17.45" customHeight="1" thickBot="1">
      <c r="A33" s="1"/>
      <c r="B33" s="558"/>
      <c r="C33" s="559"/>
      <c r="D33" s="40">
        <v>8</v>
      </c>
      <c r="E33" s="138" t="str">
        <f>IF('Setting application form 2'!D15="","",'Setting application form 2'!D15)</f>
        <v/>
      </c>
      <c r="F33" s="50">
        <v>8</v>
      </c>
      <c r="G33" s="48" t="str">
        <f>IF('Setting application form 2'!R15="","",'Setting application form 2'!R15)</f>
        <v/>
      </c>
      <c r="H33" s="47"/>
      <c r="I33" s="1"/>
      <c r="J33" s="1"/>
      <c r="K33" s="594"/>
      <c r="L33" s="595"/>
      <c r="M33" s="596"/>
      <c r="N33" s="154" t="s">
        <v>417</v>
      </c>
      <c r="O33" s="39" t="s">
        <v>386</v>
      </c>
      <c r="P33" s="554"/>
    </row>
    <row r="34" spans="1:16" s="5" customFormat="1" ht="17.45" customHeight="1" thickTop="1">
      <c r="B34" s="558"/>
      <c r="C34" s="559"/>
      <c r="D34" s="40">
        <v>9</v>
      </c>
      <c r="E34" s="138" t="str">
        <f>IF('Setting application form 2'!D16="","",'Setting application form 2'!D16)</f>
        <v/>
      </c>
      <c r="F34" s="49">
        <v>9</v>
      </c>
      <c r="G34" s="48" t="str">
        <f>IF('Setting application form 2'!R16="","",'Setting application form 2'!R16)</f>
        <v/>
      </c>
      <c r="H34" s="47"/>
      <c r="K34" s="589" t="str">
        <f>IF('Setting application form 1'!H29="○","○","")</f>
        <v/>
      </c>
      <c r="L34" s="560" t="s">
        <v>280</v>
      </c>
      <c r="M34" s="561"/>
      <c r="N34" s="14" t="s">
        <v>383</v>
      </c>
      <c r="O34" s="29" t="s">
        <v>384</v>
      </c>
      <c r="P34" s="554"/>
    </row>
    <row r="35" spans="1:16" s="5" customFormat="1" ht="17.45" customHeight="1" thickBot="1">
      <c r="B35" s="558"/>
      <c r="C35" s="559"/>
      <c r="D35" s="40">
        <v>10</v>
      </c>
      <c r="E35" s="138" t="str">
        <f>IF('Setting application form 2'!D17="","",'Setting application form 2'!D17)</f>
        <v/>
      </c>
      <c r="F35" s="50">
        <v>10</v>
      </c>
      <c r="G35" s="48" t="str">
        <f>IF('Setting application form 2'!R17="","",'Setting application form 2'!R17)</f>
        <v/>
      </c>
      <c r="H35" s="47"/>
      <c r="K35" s="590"/>
      <c r="L35" s="562"/>
      <c r="M35" s="563"/>
      <c r="N35" s="123" t="s">
        <v>385</v>
      </c>
      <c r="O35" s="30" t="s">
        <v>386</v>
      </c>
      <c r="P35" s="555"/>
    </row>
    <row r="36" spans="1:16" s="5" customFormat="1" ht="17.45" customHeight="1" thickBot="1">
      <c r="B36" s="558"/>
      <c r="C36" s="559"/>
      <c r="D36" s="40">
        <v>11</v>
      </c>
      <c r="E36" s="138" t="str">
        <f>IF('Setting application form 2'!D18="","",'Setting application form 2'!D18)</f>
        <v/>
      </c>
      <c r="F36" s="49">
        <v>11</v>
      </c>
      <c r="G36" s="48" t="str">
        <f>IF('Setting application form 2'!R18="","",'Setting application form 2'!R18)</f>
        <v/>
      </c>
      <c r="H36" s="47"/>
      <c r="K36" s="157" t="str">
        <f>IF('Setting application form 1'!H30="○","○","")</f>
        <v/>
      </c>
      <c r="L36" s="569" t="s">
        <v>439</v>
      </c>
      <c r="M36" s="570"/>
      <c r="N36" s="123" t="s">
        <v>440</v>
      </c>
      <c r="O36" s="30" t="s">
        <v>441</v>
      </c>
      <c r="P36" s="156"/>
    </row>
    <row r="37" spans="1:16" s="5" customFormat="1" ht="17.45" customHeight="1">
      <c r="B37" s="558"/>
      <c r="C37" s="559"/>
      <c r="D37" s="40">
        <v>12</v>
      </c>
      <c r="E37" s="138" t="str">
        <f>IF('Setting application form 2'!D19="","",'Setting application form 2'!D19)</f>
        <v/>
      </c>
      <c r="F37" s="50">
        <v>12</v>
      </c>
      <c r="G37" s="48" t="str">
        <f>IF('Setting application form 2'!R19="","",'Setting application form 2'!R19)</f>
        <v/>
      </c>
      <c r="H37" s="47"/>
      <c r="K37" s="589" t="str">
        <f>IF('Setting application form 1'!H31="○","○","")</f>
        <v/>
      </c>
      <c r="L37" s="560" t="s">
        <v>284</v>
      </c>
      <c r="M37" s="561"/>
      <c r="N37" s="14" t="s">
        <v>171</v>
      </c>
      <c r="O37" s="29" t="s">
        <v>285</v>
      </c>
      <c r="P37" s="84"/>
    </row>
    <row r="38" spans="1:16" s="5" customFormat="1" ht="17.45" customHeight="1" thickBot="1">
      <c r="B38" s="558"/>
      <c r="C38" s="559"/>
      <c r="D38" s="40">
        <v>13</v>
      </c>
      <c r="E38" s="138" t="str">
        <f>IF('Setting application form 2'!D20="","",'Setting application form 2'!D20)</f>
        <v/>
      </c>
      <c r="F38" s="49">
        <v>13</v>
      </c>
      <c r="G38" s="48" t="str">
        <f>IF('Setting application form 2'!R20="","",'Setting application form 2'!R20)</f>
        <v/>
      </c>
      <c r="H38" s="47"/>
      <c r="K38" s="590"/>
      <c r="L38" s="562"/>
      <c r="M38" s="563"/>
      <c r="N38" s="123" t="s">
        <v>286</v>
      </c>
      <c r="O38" s="30" t="s">
        <v>287</v>
      </c>
      <c r="P38" s="83"/>
    </row>
    <row r="39" spans="1:16" s="5" customFormat="1" ht="17.45" customHeight="1" thickBot="1">
      <c r="B39" s="558"/>
      <c r="C39" s="559"/>
      <c r="D39" s="40">
        <v>14</v>
      </c>
      <c r="E39" s="138" t="str">
        <f>IF('Setting application form 2'!D21="","",'Setting application form 2'!D21)</f>
        <v/>
      </c>
      <c r="F39" s="50">
        <v>14</v>
      </c>
      <c r="G39" s="48" t="str">
        <f>IF('Setting application form 2'!R21="","",'Setting application form 2'!R21)</f>
        <v/>
      </c>
      <c r="H39" s="47"/>
      <c r="K39" s="118" t="str">
        <f>IF('Setting application form 1'!H32="○","○","")</f>
        <v/>
      </c>
      <c r="L39" s="576" t="s">
        <v>281</v>
      </c>
      <c r="M39" s="576"/>
      <c r="N39" s="123" t="s">
        <v>282</v>
      </c>
      <c r="O39" s="31" t="s">
        <v>283</v>
      </c>
      <c r="P39" s="121" t="s">
        <v>339</v>
      </c>
    </row>
    <row r="40" spans="1:16" s="5" customFormat="1" ht="17.45" customHeight="1">
      <c r="B40" s="558"/>
      <c r="C40" s="559"/>
      <c r="D40" s="40">
        <v>15</v>
      </c>
      <c r="E40" s="138" t="str">
        <f>IF('Setting application form 2'!D22="","",'Setting application form 2'!D22)</f>
        <v/>
      </c>
      <c r="F40" s="49">
        <v>15</v>
      </c>
      <c r="G40" s="48" t="str">
        <f>IF('Setting application form 2'!R22="","",'Setting application form 2'!R22)</f>
        <v/>
      </c>
      <c r="H40" s="47"/>
      <c r="K40" s="566" t="str">
        <f>IF('Setting application form 1'!H33="○","○","")</f>
        <v/>
      </c>
      <c r="L40" s="591" t="s">
        <v>288</v>
      </c>
      <c r="M40" s="591"/>
      <c r="N40" s="14" t="s">
        <v>289</v>
      </c>
      <c r="O40" s="27" t="s">
        <v>290</v>
      </c>
      <c r="P40" s="84"/>
    </row>
    <row r="41" spans="1:16" s="5" customFormat="1" ht="17.45" customHeight="1">
      <c r="B41" s="558"/>
      <c r="C41" s="559"/>
      <c r="D41" s="40">
        <v>16</v>
      </c>
      <c r="E41" s="138" t="str">
        <f>IF('Setting application form 2'!D23="","",'Setting application form 2'!D23)</f>
        <v/>
      </c>
      <c r="F41" s="50">
        <v>16</v>
      </c>
      <c r="G41" s="48" t="str">
        <f>IF('Setting application form 2'!R23="","",'Setting application form 2'!R23)</f>
        <v/>
      </c>
      <c r="H41" s="47"/>
      <c r="K41" s="567"/>
      <c r="L41" s="592"/>
      <c r="M41" s="592"/>
      <c r="N41" s="12" t="s">
        <v>291</v>
      </c>
      <c r="O41" s="28" t="s">
        <v>292</v>
      </c>
      <c r="P41" s="79"/>
    </row>
    <row r="42" spans="1:16" s="5" customFormat="1" ht="17.45" customHeight="1" thickBot="1">
      <c r="B42" s="558"/>
      <c r="C42" s="559"/>
      <c r="D42" s="40">
        <v>17</v>
      </c>
      <c r="E42" s="138" t="str">
        <f>IF('Setting application form 2'!D24="","",'Setting application form 2'!D24)</f>
        <v/>
      </c>
      <c r="F42" s="49">
        <v>17</v>
      </c>
      <c r="G42" s="48" t="str">
        <f>IF('Setting application form 2'!R24="","",'Setting application form 2'!R24)</f>
        <v/>
      </c>
      <c r="H42" s="47"/>
      <c r="K42" s="568"/>
      <c r="L42" s="593"/>
      <c r="M42" s="593"/>
      <c r="N42" s="15" t="s">
        <v>293</v>
      </c>
      <c r="O42" s="37" t="s">
        <v>294</v>
      </c>
      <c r="P42" s="85"/>
    </row>
    <row r="43" spans="1:16" s="5" customFormat="1" ht="17.45" customHeight="1">
      <c r="B43" s="558"/>
      <c r="C43" s="559"/>
      <c r="D43" s="40">
        <v>18</v>
      </c>
      <c r="E43" s="138" t="str">
        <f>IF('Setting application form 2'!D25="","",'Setting application form 2'!D25)</f>
        <v/>
      </c>
      <c r="F43" s="50">
        <v>18</v>
      </c>
      <c r="G43" s="48" t="str">
        <f>IF('Setting application form 2'!R25="","",'Setting application form 2'!R25)</f>
        <v/>
      </c>
      <c r="H43" s="47"/>
      <c r="K43" s="556" t="str">
        <f>IF('Setting application form 1'!H34="○","○","")</f>
        <v/>
      </c>
      <c r="L43" s="560" t="s">
        <v>295</v>
      </c>
      <c r="M43" s="561"/>
      <c r="N43" s="14" t="s">
        <v>296</v>
      </c>
      <c r="O43" s="27" t="s">
        <v>297</v>
      </c>
      <c r="P43" s="84"/>
    </row>
    <row r="44" spans="1:16" s="5" customFormat="1" ht="17.45" customHeight="1">
      <c r="B44" s="558"/>
      <c r="C44" s="559"/>
      <c r="D44" s="40">
        <v>19</v>
      </c>
      <c r="E44" s="138" t="str">
        <f>IF('Setting application form 2'!D26="","",'Setting application form 2'!D26)</f>
        <v/>
      </c>
      <c r="F44" s="49">
        <v>19</v>
      </c>
      <c r="G44" s="48" t="str">
        <f>IF('Setting application form 2'!R26="","",'Setting application form 2'!R26)</f>
        <v/>
      </c>
      <c r="H44" s="47"/>
      <c r="K44" s="557"/>
      <c r="L44" s="582"/>
      <c r="M44" s="583"/>
      <c r="N44" s="12" t="s">
        <v>172</v>
      </c>
      <c r="O44" s="28" t="s">
        <v>298</v>
      </c>
      <c r="P44" s="79"/>
    </row>
    <row r="45" spans="1:16" s="5" customFormat="1" ht="17.45" customHeight="1">
      <c r="B45" s="558"/>
      <c r="C45" s="559"/>
      <c r="D45" s="40">
        <v>20</v>
      </c>
      <c r="E45" s="138" t="str">
        <f>IF('Setting application form 2'!D27="","",'Setting application form 2'!D27)</f>
        <v/>
      </c>
      <c r="F45" s="50">
        <v>20</v>
      </c>
      <c r="G45" s="48" t="str">
        <f>IF('Setting application form 2'!R27="","",'Setting application form 2'!R27)</f>
        <v/>
      </c>
      <c r="H45" s="47"/>
      <c r="K45" s="557"/>
      <c r="L45" s="582"/>
      <c r="M45" s="583"/>
      <c r="N45" s="12" t="s">
        <v>299</v>
      </c>
      <c r="O45" s="28" t="s">
        <v>300</v>
      </c>
      <c r="P45" s="79"/>
    </row>
    <row r="46" spans="1:16" s="5" customFormat="1" ht="17.45" customHeight="1">
      <c r="B46" s="558"/>
      <c r="C46" s="559"/>
      <c r="D46" s="40">
        <v>21</v>
      </c>
      <c r="E46" s="138" t="str">
        <f>IF('Setting application form 2'!D28="","",'Setting application form 2'!D28)</f>
        <v/>
      </c>
      <c r="F46" s="49">
        <v>21</v>
      </c>
      <c r="G46" s="48" t="str">
        <f>IF('Setting application form 2'!R28="","",'Setting application form 2'!R28)</f>
        <v/>
      </c>
      <c r="H46" s="47"/>
      <c r="K46" s="557"/>
      <c r="L46" s="582"/>
      <c r="M46" s="583"/>
      <c r="N46" s="12" t="s">
        <v>301</v>
      </c>
      <c r="O46" s="28" t="s">
        <v>302</v>
      </c>
      <c r="P46" s="79"/>
    </row>
    <row r="47" spans="1:16" s="5" customFormat="1" ht="17.45" customHeight="1">
      <c r="B47" s="558"/>
      <c r="C47" s="559"/>
      <c r="D47" s="40">
        <v>22</v>
      </c>
      <c r="E47" s="138" t="str">
        <f>IF('Setting application form 2'!D29="","",'Setting application form 2'!D29)</f>
        <v/>
      </c>
      <c r="F47" s="50">
        <v>22</v>
      </c>
      <c r="G47" s="48" t="str">
        <f>IF('Setting application form 2'!R29="","",'Setting application form 2'!R29)</f>
        <v/>
      </c>
      <c r="H47" s="47"/>
      <c r="K47" s="557"/>
      <c r="L47" s="582"/>
      <c r="M47" s="583"/>
      <c r="N47" s="12" t="s">
        <v>303</v>
      </c>
      <c r="O47" s="28" t="s">
        <v>304</v>
      </c>
      <c r="P47" s="79"/>
    </row>
    <row r="48" spans="1:16" s="5" customFormat="1" ht="17.45" customHeight="1">
      <c r="B48" s="141"/>
      <c r="C48" s="142"/>
      <c r="D48" s="40">
        <v>23</v>
      </c>
      <c r="E48" s="138" t="str">
        <f>IF('Setting application form 2'!D30="","",'Setting application form 2'!D30)</f>
        <v/>
      </c>
      <c r="F48" s="49">
        <v>23</v>
      </c>
      <c r="G48" s="48" t="str">
        <f>IF('Setting application form 2'!R30="","",'Setting application form 2'!R30)</f>
        <v/>
      </c>
      <c r="H48" s="47"/>
      <c r="K48" s="557"/>
      <c r="L48" s="582"/>
      <c r="M48" s="583"/>
      <c r="N48" s="12" t="s">
        <v>173</v>
      </c>
      <c r="O48" s="28" t="s">
        <v>305</v>
      </c>
      <c r="P48" s="79"/>
    </row>
    <row r="49" spans="2:16" s="5" customFormat="1" ht="17.45" customHeight="1">
      <c r="B49" s="141"/>
      <c r="C49" s="142"/>
      <c r="D49" s="40">
        <v>24</v>
      </c>
      <c r="E49" s="138" t="str">
        <f>IF('Setting application form 2'!D31="","",'Setting application form 2'!D31)</f>
        <v/>
      </c>
      <c r="F49" s="50">
        <v>24</v>
      </c>
      <c r="G49" s="48" t="str">
        <f>IF('Setting application form 2'!R31="","",'Setting application form 2'!R31)</f>
        <v/>
      </c>
      <c r="H49" s="47"/>
      <c r="K49" s="557"/>
      <c r="L49" s="582"/>
      <c r="M49" s="583"/>
      <c r="N49" s="12" t="s">
        <v>306</v>
      </c>
      <c r="O49" s="28" t="s">
        <v>307</v>
      </c>
      <c r="P49" s="79"/>
    </row>
    <row r="50" spans="2:16" s="5" customFormat="1" ht="17.45" customHeight="1" thickBot="1">
      <c r="B50" s="558"/>
      <c r="C50" s="559"/>
      <c r="D50" s="40">
        <v>25</v>
      </c>
      <c r="E50" s="138" t="str">
        <f>IF('Setting application form 2'!D32="","",'Setting application form 2'!D32)</f>
        <v/>
      </c>
      <c r="F50" s="49">
        <v>25</v>
      </c>
      <c r="G50" s="48" t="str">
        <f>IF('Setting application form 2'!R32="","",'Setting application form 2'!R32)</f>
        <v/>
      </c>
      <c r="H50" s="47"/>
      <c r="K50" s="557"/>
      <c r="L50" s="582"/>
      <c r="M50" s="583"/>
      <c r="N50" s="12" t="s">
        <v>174</v>
      </c>
      <c r="O50" s="136" t="s">
        <v>308</v>
      </c>
      <c r="P50" s="79"/>
    </row>
    <row r="51" spans="2:16" s="5" customFormat="1" ht="17.45" customHeight="1">
      <c r="B51" s="558"/>
      <c r="C51" s="559"/>
      <c r="D51" s="40">
        <v>26</v>
      </c>
      <c r="E51" s="138" t="str">
        <f>IF('Setting application form 2'!D33="","",'Setting application form 2'!D33)</f>
        <v/>
      </c>
      <c r="F51" s="50">
        <v>26</v>
      </c>
      <c r="G51" s="48" t="str">
        <f>IF('Setting application form 2'!R33="","",'Setting application form 2'!R33)</f>
        <v/>
      </c>
      <c r="H51" s="47"/>
      <c r="K51" s="556" t="str">
        <f>IF(OR('Setting application form 1'!H35="○",'Setting application form 1'!H35="○"),"○","")</f>
        <v/>
      </c>
      <c r="L51" s="560" t="s">
        <v>319</v>
      </c>
      <c r="M51" s="561"/>
      <c r="N51" s="122" t="s">
        <v>320</v>
      </c>
      <c r="O51" s="166" t="s">
        <v>321</v>
      </c>
      <c r="P51" s="645" t="s">
        <v>340</v>
      </c>
    </row>
    <row r="52" spans="2:16" s="5" customFormat="1" ht="17.45" customHeight="1">
      <c r="B52" s="558"/>
      <c r="C52" s="559"/>
      <c r="D52" s="40">
        <v>27</v>
      </c>
      <c r="E52" s="138" t="str">
        <f>IF('Setting application form 2'!D34="","",'Setting application form 2'!D34)</f>
        <v/>
      </c>
      <c r="F52" s="50">
        <v>27</v>
      </c>
      <c r="G52" s="48" t="str">
        <f>IF('Setting application form 2'!R34="","",'Setting application form 2'!R34)</f>
        <v/>
      </c>
      <c r="H52" s="47"/>
      <c r="K52" s="557"/>
      <c r="L52" s="582"/>
      <c r="M52" s="583"/>
      <c r="N52" s="12" t="s">
        <v>453</v>
      </c>
      <c r="O52" s="170" t="s">
        <v>455</v>
      </c>
      <c r="P52" s="646"/>
    </row>
    <row r="53" spans="2:16" s="5" customFormat="1" ht="17.45" customHeight="1">
      <c r="B53" s="558"/>
      <c r="C53" s="559"/>
      <c r="D53" s="40">
        <v>28</v>
      </c>
      <c r="E53" s="138" t="str">
        <f>IF('Setting application form 2'!D35="","",'Setting application form 2'!D35)</f>
        <v/>
      </c>
      <c r="F53" s="50">
        <v>28</v>
      </c>
      <c r="G53" s="48" t="str">
        <f>IF('Setting application form 2'!R35="","",'Setting application form 2'!R35)</f>
        <v/>
      </c>
      <c r="H53" s="47"/>
      <c r="K53" s="557"/>
      <c r="L53" s="582"/>
      <c r="M53" s="583"/>
      <c r="N53" s="159" t="s">
        <v>454</v>
      </c>
      <c r="O53" s="164" t="s">
        <v>456</v>
      </c>
      <c r="P53" s="646"/>
    </row>
    <row r="54" spans="2:16" s="5" customFormat="1" ht="17.45" customHeight="1" thickBot="1">
      <c r="B54" s="558"/>
      <c r="C54" s="559"/>
      <c r="D54" s="40">
        <v>29</v>
      </c>
      <c r="E54" s="138" t="str">
        <f>IF('Setting application form 2'!D36="","",'Setting application form 2'!D36)</f>
        <v/>
      </c>
      <c r="F54" s="49">
        <v>29</v>
      </c>
      <c r="G54" s="48" t="str">
        <f>IF('Setting application form 2'!R36="","",'Setting application form 2'!R36)</f>
        <v/>
      </c>
      <c r="H54" s="47"/>
      <c r="K54" s="564"/>
      <c r="L54" s="562"/>
      <c r="M54" s="563"/>
      <c r="N54" s="15" t="s">
        <v>402</v>
      </c>
      <c r="O54" s="155" t="s">
        <v>309</v>
      </c>
      <c r="P54" s="648"/>
    </row>
    <row r="55" spans="2:16" s="5" customFormat="1" ht="17.45" customHeight="1">
      <c r="B55" s="558"/>
      <c r="C55" s="559"/>
      <c r="D55" s="40">
        <v>30</v>
      </c>
      <c r="E55" s="138" t="str">
        <f>IF('Setting application form 2'!D37="","",'Setting application form 2'!D37)</f>
        <v/>
      </c>
      <c r="F55" s="50">
        <v>30</v>
      </c>
      <c r="G55" s="48" t="str">
        <f>IF('Setting application form 2'!R37="","",'Setting application form 2'!R37)</f>
        <v/>
      </c>
      <c r="H55" s="47"/>
      <c r="K55" s="557" t="str">
        <f>IF('Setting application form 1'!H36="○","○","")</f>
        <v/>
      </c>
      <c r="L55" s="565" t="s">
        <v>322</v>
      </c>
      <c r="M55" s="561"/>
      <c r="N55" s="579" t="s">
        <v>323</v>
      </c>
      <c r="O55" s="580" t="s">
        <v>324</v>
      </c>
      <c r="P55" s="581" t="s">
        <v>457</v>
      </c>
    </row>
    <row r="56" spans="2:16" s="5" customFormat="1" ht="17.45" customHeight="1" thickBot="1">
      <c r="B56" s="558"/>
      <c r="C56" s="559"/>
      <c r="D56" s="40">
        <v>31</v>
      </c>
      <c r="E56" s="138" t="str">
        <f>IF('Setting application form 2'!D38="","",'Setting application form 2'!D38)</f>
        <v/>
      </c>
      <c r="F56" s="49">
        <v>31</v>
      </c>
      <c r="G56" s="48" t="str">
        <f>IF('Setting application form 2'!R38="","",'Setting application form 2'!R38)</f>
        <v/>
      </c>
      <c r="H56" s="47"/>
      <c r="K56" s="564"/>
      <c r="L56" s="562"/>
      <c r="M56" s="563"/>
      <c r="N56" s="578"/>
      <c r="O56" s="573"/>
      <c r="P56" s="575"/>
    </row>
    <row r="57" spans="2:16" s="5" customFormat="1" ht="17.45" customHeight="1">
      <c r="B57" s="558"/>
      <c r="C57" s="559"/>
      <c r="D57" s="40">
        <v>32</v>
      </c>
      <c r="E57" s="138" t="str">
        <f>IF('Setting application form 2'!D39="","",'Setting application form 2'!D39)</f>
        <v/>
      </c>
      <c r="F57" s="50">
        <v>32</v>
      </c>
      <c r="G57" s="48" t="str">
        <f>IF('Setting application form 2'!R39="","",'Setting application form 2'!R39)</f>
        <v/>
      </c>
      <c r="H57" s="47"/>
      <c r="K57" s="556" t="str">
        <f>IF('Setting application form 1'!H37="○","○","")</f>
        <v/>
      </c>
      <c r="L57" s="565" t="s">
        <v>332</v>
      </c>
      <c r="M57" s="561"/>
      <c r="N57" s="577" t="s">
        <v>333</v>
      </c>
      <c r="O57" s="572" t="s">
        <v>337</v>
      </c>
      <c r="P57" s="574" t="s">
        <v>341</v>
      </c>
    </row>
    <row r="58" spans="2:16" s="5" customFormat="1" ht="17.45" customHeight="1" thickBot="1">
      <c r="B58" s="558"/>
      <c r="C58" s="559"/>
      <c r="D58" s="40">
        <v>33</v>
      </c>
      <c r="E58" s="138" t="str">
        <f>IF('Setting application form 2'!D40="","",'Setting application form 2'!D40)</f>
        <v/>
      </c>
      <c r="F58" s="49">
        <v>33</v>
      </c>
      <c r="G58" s="48" t="str">
        <f>IF('Setting application form 2'!R40="","",'Setting application form 2'!R40)</f>
        <v/>
      </c>
      <c r="H58" s="47"/>
      <c r="K58" s="564"/>
      <c r="L58" s="562"/>
      <c r="M58" s="563"/>
      <c r="N58" s="578"/>
      <c r="O58" s="573"/>
      <c r="P58" s="575"/>
    </row>
    <row r="59" spans="2:16" s="5" customFormat="1" ht="17.45" customHeight="1" thickBot="1">
      <c r="B59" s="558"/>
      <c r="C59" s="559"/>
      <c r="D59" s="40">
        <v>34</v>
      </c>
      <c r="E59" s="138" t="str">
        <f>IF('Setting application form 2'!D41="","",'Setting application form 2'!D41)</f>
        <v/>
      </c>
      <c r="F59" s="50">
        <v>34</v>
      </c>
      <c r="G59" s="48" t="str">
        <f>IF('Setting application form 2'!R41="","",'Setting application form 2'!R41)</f>
        <v/>
      </c>
      <c r="H59" s="47"/>
      <c r="K59" s="118" t="str">
        <f>IF('Setting application form 1'!H38="○","○","")</f>
        <v/>
      </c>
      <c r="L59" s="576" t="s">
        <v>310</v>
      </c>
      <c r="M59" s="576"/>
      <c r="N59" s="123" t="s">
        <v>311</v>
      </c>
      <c r="O59" s="31" t="s">
        <v>312</v>
      </c>
      <c r="P59" s="83"/>
    </row>
    <row r="60" spans="2:16" s="5" customFormat="1" ht="17.45" customHeight="1">
      <c r="B60" s="558"/>
      <c r="C60" s="559"/>
      <c r="D60" s="40">
        <v>35</v>
      </c>
      <c r="E60" s="138" t="str">
        <f>IF('Setting application form 2'!D42="","",'Setting application form 2'!D42)</f>
        <v/>
      </c>
      <c r="F60" s="49">
        <v>35</v>
      </c>
      <c r="G60" s="48" t="str">
        <f>IF('Setting application form 2'!R42="","",'Setting application form 2'!R42)</f>
        <v/>
      </c>
      <c r="H60" s="47"/>
      <c r="J60" s="60"/>
      <c r="K60" s="556" t="str">
        <f>IF('Setting application form 1'!H39="○","○","")</f>
        <v/>
      </c>
      <c r="L60" s="565" t="s">
        <v>336</v>
      </c>
      <c r="M60" s="561"/>
      <c r="N60" s="577" t="s">
        <v>335</v>
      </c>
      <c r="O60" s="572" t="s">
        <v>338</v>
      </c>
      <c r="P60" s="574" t="s">
        <v>342</v>
      </c>
    </row>
    <row r="61" spans="2:16" s="5" customFormat="1" ht="17.45" customHeight="1" thickBot="1">
      <c r="B61" s="558"/>
      <c r="C61" s="559"/>
      <c r="D61" s="40">
        <v>36</v>
      </c>
      <c r="E61" s="138" t="str">
        <f>IF('Setting application form 2'!D43="","",'Setting application form 2'!D43)</f>
        <v/>
      </c>
      <c r="F61" s="50">
        <v>36</v>
      </c>
      <c r="G61" s="48" t="str">
        <f>IF('Setting application form 2'!R43="","",'Setting application form 2'!R43)</f>
        <v/>
      </c>
      <c r="H61" s="47"/>
      <c r="J61" s="60"/>
      <c r="K61" s="564"/>
      <c r="L61" s="562"/>
      <c r="M61" s="563"/>
      <c r="N61" s="578"/>
      <c r="O61" s="573"/>
      <c r="P61" s="575"/>
    </row>
    <row r="62" spans="2:16" s="5" customFormat="1" ht="17.45" customHeight="1" thickBot="1">
      <c r="B62" s="558"/>
      <c r="C62" s="559"/>
      <c r="D62" s="40">
        <v>37</v>
      </c>
      <c r="E62" s="138" t="str">
        <f>IF('Setting application form 2'!D44="","",'Setting application form 2'!D44)</f>
        <v/>
      </c>
      <c r="F62" s="49">
        <v>37</v>
      </c>
      <c r="G62" s="48" t="str">
        <f>IF('Setting application form 2'!R44="","",'Setting application form 2'!R44)</f>
        <v/>
      </c>
      <c r="H62" s="47"/>
      <c r="J62" s="60"/>
      <c r="K62" s="118" t="str">
        <f>IF('Setting application form 1'!H40="○","○","")</f>
        <v/>
      </c>
      <c r="L62" s="576" t="s">
        <v>418</v>
      </c>
      <c r="M62" s="576"/>
      <c r="N62" s="123" t="s">
        <v>419</v>
      </c>
      <c r="O62" s="31" t="s">
        <v>420</v>
      </c>
      <c r="P62" s="83"/>
    </row>
    <row r="63" spans="2:16" s="5" customFormat="1" ht="17.45" customHeight="1" thickBot="1">
      <c r="B63" s="558"/>
      <c r="C63" s="559"/>
      <c r="D63" s="40">
        <v>38</v>
      </c>
      <c r="E63" s="138" t="str">
        <f>IF('Setting application form 2'!D45="","",'Setting application form 2'!D45)</f>
        <v/>
      </c>
      <c r="F63" s="50">
        <v>38</v>
      </c>
      <c r="G63" s="48" t="str">
        <f>IF('Setting application form 2'!R45="","",'Setting application form 2'!R45)</f>
        <v/>
      </c>
      <c r="H63" s="47"/>
      <c r="J63" s="60"/>
      <c r="K63" s="162" t="str">
        <f>IF('Setting application form 1'!H41="○","○","")</f>
        <v/>
      </c>
      <c r="L63" s="569" t="s">
        <v>325</v>
      </c>
      <c r="M63" s="570"/>
      <c r="N63" s="171" t="s">
        <v>326</v>
      </c>
      <c r="O63" s="165" t="s">
        <v>458</v>
      </c>
      <c r="P63" s="163" t="s">
        <v>431</v>
      </c>
    </row>
    <row r="64" spans="2:16" s="5" customFormat="1" ht="17.45" customHeight="1" thickBot="1">
      <c r="B64" s="558"/>
      <c r="C64" s="559"/>
      <c r="D64" s="40">
        <v>39</v>
      </c>
      <c r="E64" s="138" t="str">
        <f>IF('Setting application form 2'!D46="","",'Setting application form 2'!D46)</f>
        <v/>
      </c>
      <c r="F64" s="49">
        <v>39</v>
      </c>
      <c r="G64" s="48" t="str">
        <f>IF('Setting application form 2'!R46="","",'Setting application form 2'!R46)</f>
        <v/>
      </c>
      <c r="H64" s="47"/>
      <c r="K64" s="56"/>
      <c r="L64" s="649" t="s">
        <v>327</v>
      </c>
      <c r="M64" s="649"/>
      <c r="N64" s="57" t="s">
        <v>328</v>
      </c>
      <c r="O64" s="58" t="s">
        <v>460</v>
      </c>
      <c r="P64" s="172" t="s">
        <v>461</v>
      </c>
    </row>
    <row r="65" spans="1:16" s="5" customFormat="1" ht="17.45" customHeight="1" thickBot="1">
      <c r="B65" s="558"/>
      <c r="C65" s="559"/>
      <c r="D65" s="40">
        <v>40</v>
      </c>
      <c r="E65" s="138" t="str">
        <f>IF('Setting application form 2'!D47="","",'Setting application form 2'!D47)</f>
        <v/>
      </c>
      <c r="F65" s="50">
        <v>40</v>
      </c>
      <c r="G65" s="48" t="str">
        <f>IF('Setting application form 2'!R47="","",'Setting application form 2'!R47)</f>
        <v/>
      </c>
      <c r="H65" s="47"/>
      <c r="J65" s="60"/>
      <c r="K65" s="56"/>
      <c r="L65" s="650" t="s">
        <v>459</v>
      </c>
      <c r="M65" s="650"/>
      <c r="N65" s="57" t="s">
        <v>328</v>
      </c>
      <c r="O65" s="58" t="s">
        <v>460</v>
      </c>
      <c r="P65" s="172" t="s">
        <v>461</v>
      </c>
    </row>
    <row r="66" spans="1:16" ht="17.45" customHeight="1" thickBot="1">
      <c r="B66" s="558"/>
      <c r="C66" s="559"/>
      <c r="D66" s="40">
        <v>41</v>
      </c>
      <c r="E66" s="138" t="str">
        <f>IF('Setting application form 2'!D48="","",'Setting application form 2'!D48)</f>
        <v/>
      </c>
      <c r="F66" s="49">
        <v>41</v>
      </c>
      <c r="G66" s="48" t="str">
        <f>IF('Setting application form 2'!R48="","",'Setting application form 2'!R48)</f>
        <v/>
      </c>
      <c r="H66" s="47"/>
      <c r="I66" s="5"/>
      <c r="J66" s="60" t="s">
        <v>343</v>
      </c>
      <c r="K66" s="128"/>
      <c r="L66" s="129"/>
      <c r="M66" s="129"/>
      <c r="N66" s="130"/>
      <c r="O66" s="131"/>
      <c r="P66" s="132"/>
    </row>
    <row r="67" spans="1:16" ht="17.45" customHeight="1">
      <c r="B67" s="558"/>
      <c r="C67" s="559"/>
      <c r="D67" s="40">
        <v>43</v>
      </c>
      <c r="E67" s="138" t="str">
        <f>IF('Setting application form 2'!D50="","",'Setting application form 2'!D50)</f>
        <v/>
      </c>
      <c r="F67" s="49">
        <v>43</v>
      </c>
      <c r="G67" s="48" t="str">
        <f>IF('Setting application form 2'!R50="","",'Setting application form 2'!R50)</f>
        <v/>
      </c>
      <c r="H67" s="47"/>
      <c r="I67" s="5"/>
      <c r="J67" s="5"/>
      <c r="K67" s="634" t="str">
        <f>IF('Setting application form 1'!H44="","",'Setting application form 1'!H44)</f>
        <v/>
      </c>
      <c r="L67" s="635"/>
      <c r="M67" s="635"/>
      <c r="N67" s="635"/>
      <c r="O67" s="635"/>
      <c r="P67" s="636"/>
    </row>
    <row r="68" spans="1:16" ht="17.45" customHeight="1">
      <c r="B68" s="558"/>
      <c r="C68" s="559"/>
      <c r="D68" s="40">
        <v>44</v>
      </c>
      <c r="E68" s="138" t="str">
        <f>IF('Setting application form 2'!D51="","",'Setting application form 2'!D51)</f>
        <v/>
      </c>
      <c r="F68" s="50">
        <v>44</v>
      </c>
      <c r="G68" s="48" t="str">
        <f>IF('Setting application form 2'!R51="","",'Setting application form 2'!R51)</f>
        <v/>
      </c>
      <c r="H68" s="47"/>
      <c r="J68" s="5"/>
      <c r="K68" s="637"/>
      <c r="L68" s="638"/>
      <c r="M68" s="638"/>
      <c r="N68" s="638"/>
      <c r="O68" s="638"/>
      <c r="P68" s="639"/>
    </row>
    <row r="69" spans="1:16" ht="17.45" customHeight="1">
      <c r="B69" s="558"/>
      <c r="C69" s="559"/>
      <c r="D69" s="40">
        <v>45</v>
      </c>
      <c r="E69" s="138" t="str">
        <f>IF('Setting application form 2'!D52="","",'Setting application form 2'!D52)</f>
        <v/>
      </c>
      <c r="F69" s="49">
        <v>45</v>
      </c>
      <c r="G69" s="48" t="str">
        <f>IF('Setting application form 2'!R52="","",'Setting application form 2'!R52)</f>
        <v/>
      </c>
      <c r="H69" s="47"/>
      <c r="J69" s="5"/>
      <c r="K69" s="637"/>
      <c r="L69" s="638"/>
      <c r="M69" s="638"/>
      <c r="N69" s="638"/>
      <c r="O69" s="638"/>
      <c r="P69" s="639"/>
    </row>
    <row r="70" spans="1:16" ht="17.45" customHeight="1">
      <c r="B70" s="558"/>
      <c r="C70" s="559"/>
      <c r="D70" s="40">
        <v>46</v>
      </c>
      <c r="E70" s="138" t="str">
        <f>IF('Setting application form 2'!D53="","",'Setting application form 2'!D53)</f>
        <v/>
      </c>
      <c r="F70" s="50">
        <v>46</v>
      </c>
      <c r="G70" s="48" t="str">
        <f>IF('Setting application form 2'!R53="","",'Setting application form 2'!R53)</f>
        <v/>
      </c>
      <c r="H70" s="47"/>
      <c r="J70" s="5"/>
      <c r="K70" s="637"/>
      <c r="L70" s="638"/>
      <c r="M70" s="638"/>
      <c r="N70" s="638"/>
      <c r="O70" s="638"/>
      <c r="P70" s="639"/>
    </row>
    <row r="71" spans="1:16" ht="17.45" customHeight="1">
      <c r="B71" s="558"/>
      <c r="C71" s="559"/>
      <c r="D71" s="40">
        <v>47</v>
      </c>
      <c r="E71" s="138" t="str">
        <f>IF('Setting application form 2'!D54="","",'Setting application form 2'!D54)</f>
        <v/>
      </c>
      <c r="F71" s="49">
        <v>47</v>
      </c>
      <c r="G71" s="48" t="str">
        <f>IF('Setting application form 2'!R54="","",'Setting application form 2'!R54)</f>
        <v/>
      </c>
      <c r="H71" s="47"/>
      <c r="J71" s="5"/>
      <c r="K71" s="637"/>
      <c r="L71" s="638"/>
      <c r="M71" s="638"/>
      <c r="N71" s="638"/>
      <c r="O71" s="638"/>
      <c r="P71" s="639"/>
    </row>
    <row r="72" spans="1:16" ht="17.45" customHeight="1">
      <c r="B72" s="558"/>
      <c r="C72" s="559"/>
      <c r="D72" s="40">
        <v>48</v>
      </c>
      <c r="E72" s="138" t="str">
        <f>IF('Setting application form 2'!D55="","",'Setting application form 2'!D55)</f>
        <v/>
      </c>
      <c r="F72" s="50">
        <v>48</v>
      </c>
      <c r="G72" s="48" t="str">
        <f>IF('Setting application form 2'!R55="","",'Setting application form 2'!R55)</f>
        <v/>
      </c>
      <c r="H72" s="47"/>
      <c r="J72" s="5"/>
      <c r="K72" s="637"/>
      <c r="L72" s="638"/>
      <c r="M72" s="638"/>
      <c r="N72" s="638"/>
      <c r="O72" s="638"/>
      <c r="P72" s="639"/>
    </row>
    <row r="73" spans="1:16" ht="17.45" customHeight="1">
      <c r="B73" s="558"/>
      <c r="C73" s="559"/>
      <c r="D73" s="40">
        <v>49</v>
      </c>
      <c r="E73" s="138" t="str">
        <f>IF('Setting application form 2'!D56="","",'Setting application form 2'!D56)</f>
        <v/>
      </c>
      <c r="F73" s="49">
        <v>49</v>
      </c>
      <c r="G73" s="48" t="str">
        <f>IF('Setting application form 2'!R56="","",'Setting application form 2'!R56)</f>
        <v/>
      </c>
      <c r="H73" s="47"/>
      <c r="J73" s="5"/>
      <c r="K73" s="637"/>
      <c r="L73" s="638"/>
      <c r="M73" s="638"/>
      <c r="N73" s="638"/>
      <c r="O73" s="638"/>
      <c r="P73" s="639"/>
    </row>
    <row r="74" spans="1:16" ht="17.45" customHeight="1">
      <c r="B74" s="558"/>
      <c r="C74" s="559"/>
      <c r="D74" s="40">
        <v>50</v>
      </c>
      <c r="E74" s="138" t="str">
        <f>IF('Setting application form 2'!D57="","",'Setting application form 2'!D57)</f>
        <v/>
      </c>
      <c r="F74" s="50">
        <v>50</v>
      </c>
      <c r="G74" s="48" t="str">
        <f>IF('Setting application form 2'!R57="","",'Setting application form 2'!R57)</f>
        <v/>
      </c>
      <c r="H74" s="47"/>
      <c r="J74" s="5"/>
      <c r="K74" s="637"/>
      <c r="L74" s="638"/>
      <c r="M74" s="638"/>
      <c r="N74" s="638"/>
      <c r="O74" s="638"/>
      <c r="P74" s="639"/>
    </row>
    <row r="75" spans="1:16" ht="17.45" customHeight="1" thickBot="1">
      <c r="B75" s="558"/>
      <c r="C75" s="559"/>
      <c r="D75" s="40">
        <v>51</v>
      </c>
      <c r="E75" s="138" t="str">
        <f>IF('Setting application form 2'!D58="","",'Setting application form 2'!D58)</f>
        <v/>
      </c>
      <c r="F75" s="49">
        <v>51</v>
      </c>
      <c r="G75" s="48" t="str">
        <f>IF('Setting application form 2'!R58="","",'Setting application form 2'!R58)</f>
        <v/>
      </c>
      <c r="H75" s="47"/>
      <c r="J75" s="5"/>
      <c r="K75" s="640"/>
      <c r="L75" s="641"/>
      <c r="M75" s="641"/>
      <c r="N75" s="641"/>
      <c r="O75" s="641"/>
      <c r="P75" s="642"/>
    </row>
    <row r="76" spans="1:16" ht="17.45" customHeight="1">
      <c r="B76" s="558"/>
      <c r="C76" s="559"/>
      <c r="D76" s="40">
        <v>52</v>
      </c>
      <c r="E76" s="138" t="str">
        <f>IF('Setting application form 2'!D59="","",'Setting application form 2'!D59)</f>
        <v/>
      </c>
      <c r="F76" s="50">
        <v>52</v>
      </c>
      <c r="G76" s="48" t="str">
        <f>IF('Setting application form 2'!R59="","",'Setting application form 2'!R59)</f>
        <v/>
      </c>
      <c r="H76" s="47"/>
      <c r="J76" s="5"/>
      <c r="K76" s="5"/>
      <c r="L76" s="5"/>
      <c r="M76" s="5"/>
      <c r="N76" s="5"/>
      <c r="O76" s="5"/>
      <c r="P76" s="5"/>
    </row>
    <row r="77" spans="1:16" ht="17.45" customHeight="1">
      <c r="B77" s="558"/>
      <c r="C77" s="559"/>
      <c r="D77" s="40">
        <v>53</v>
      </c>
      <c r="E77" s="138" t="str">
        <f>IF('Setting application form 2'!D60="","",'Setting application form 2'!D60)</f>
        <v/>
      </c>
      <c r="F77" s="49">
        <v>53</v>
      </c>
      <c r="G77" s="48" t="str">
        <f>IF('Setting application form 2'!R60="","",'Setting application form 2'!R60)</f>
        <v/>
      </c>
      <c r="H77" s="47"/>
      <c r="K77" s="5"/>
      <c r="L77" s="5"/>
      <c r="M77" s="5"/>
      <c r="N77" s="5"/>
      <c r="O77" s="5"/>
      <c r="P77" s="5"/>
    </row>
    <row r="78" spans="1:16" ht="17.45" customHeight="1">
      <c r="A78"/>
      <c r="B78" s="558"/>
      <c r="C78" s="559"/>
      <c r="D78" s="40">
        <v>54</v>
      </c>
      <c r="E78" s="138" t="str">
        <f>IF('Setting application form 2'!D61="","",'Setting application form 2'!D61)</f>
        <v/>
      </c>
      <c r="F78" s="50">
        <v>54</v>
      </c>
      <c r="G78" s="48" t="str">
        <f>IF('Setting application form 2'!R61="","",'Setting application form 2'!R61)</f>
        <v/>
      </c>
      <c r="H78" s="47"/>
      <c r="K78" s="5"/>
      <c r="L78" s="5"/>
      <c r="M78" s="5"/>
      <c r="N78" s="5"/>
      <c r="O78" s="5"/>
      <c r="P78" s="5"/>
    </row>
    <row r="79" spans="1:16" ht="17.45" customHeight="1">
      <c r="A79"/>
      <c r="B79" s="558"/>
      <c r="C79" s="559"/>
      <c r="D79" s="40">
        <v>55</v>
      </c>
      <c r="E79" s="138" t="str">
        <f>IF('Setting application form 2'!D62="","",'Setting application form 2'!D62)</f>
        <v/>
      </c>
      <c r="F79" s="49">
        <v>55</v>
      </c>
      <c r="G79" s="48" t="str">
        <f>IF('Setting application form 2'!R62="","",'Setting application form 2'!R62)</f>
        <v/>
      </c>
      <c r="H79" s="47"/>
      <c r="K79" s="5"/>
      <c r="L79" s="5"/>
      <c r="M79" s="5"/>
      <c r="N79" s="5"/>
      <c r="O79" s="5"/>
      <c r="P79" s="5"/>
    </row>
    <row r="80" spans="1:16" ht="17.45" customHeight="1">
      <c r="A80"/>
      <c r="B80" s="558"/>
      <c r="C80" s="559"/>
      <c r="D80" s="40">
        <v>56</v>
      </c>
      <c r="E80" s="138" t="str">
        <f>IF('Setting application form 2'!D63="","",'Setting application form 2'!D63)</f>
        <v/>
      </c>
      <c r="F80" s="50">
        <v>56</v>
      </c>
      <c r="G80" s="48" t="str">
        <f>IF('Setting application form 2'!R63="","",'Setting application form 2'!R63)</f>
        <v/>
      </c>
      <c r="H80" s="47"/>
      <c r="K80" s="5"/>
      <c r="L80" s="5"/>
      <c r="M80" s="5"/>
      <c r="N80" s="5"/>
      <c r="O80" s="5"/>
      <c r="P80" s="5"/>
    </row>
    <row r="81" spans="1:16" ht="17.45" customHeight="1">
      <c r="A81"/>
      <c r="B81" s="558"/>
      <c r="C81" s="559"/>
      <c r="D81" s="40">
        <v>57</v>
      </c>
      <c r="E81" s="138" t="str">
        <f>IF('Setting application form 2'!D64="","",'Setting application form 2'!D64)</f>
        <v/>
      </c>
      <c r="F81" s="49">
        <v>57</v>
      </c>
      <c r="G81" s="48" t="str">
        <f>IF('Setting application form 2'!R64="","",'Setting application form 2'!R64)</f>
        <v/>
      </c>
      <c r="H81" s="47"/>
      <c r="K81" s="5"/>
      <c r="L81" s="5"/>
      <c r="M81" s="5"/>
      <c r="N81" s="5"/>
      <c r="O81" s="5"/>
      <c r="P81" s="5"/>
    </row>
    <row r="82" spans="1:16" ht="17.45" customHeight="1">
      <c r="A82"/>
      <c r="B82" s="558"/>
      <c r="C82" s="559"/>
      <c r="D82" s="40">
        <v>58</v>
      </c>
      <c r="E82" s="138" t="str">
        <f>IF('Setting application form 2'!D65="","",'Setting application form 2'!D65)</f>
        <v/>
      </c>
      <c r="F82" s="50">
        <v>58</v>
      </c>
      <c r="G82" s="48" t="str">
        <f>IF('Setting application form 2'!R65="","",'Setting application form 2'!R65)</f>
        <v/>
      </c>
      <c r="H82" s="47"/>
      <c r="K82" s="5"/>
      <c r="L82" s="5"/>
      <c r="M82" s="5"/>
      <c r="N82" s="5"/>
      <c r="O82" s="5"/>
      <c r="P82" s="5"/>
    </row>
    <row r="83" spans="1:16" ht="17.45" customHeight="1">
      <c r="A83"/>
      <c r="B83" s="558"/>
      <c r="C83" s="559"/>
      <c r="D83" s="40">
        <v>59</v>
      </c>
      <c r="E83" s="138" t="str">
        <f>IF('Setting application form 2'!D66="","",'Setting application form 2'!D66)</f>
        <v/>
      </c>
      <c r="F83" s="49">
        <v>59</v>
      </c>
      <c r="G83" s="48" t="str">
        <f>IF('Setting application form 2'!R66="","",'Setting application form 2'!R66)</f>
        <v/>
      </c>
      <c r="H83" s="47"/>
      <c r="K83" s="5"/>
      <c r="L83" s="5"/>
      <c r="M83" s="5"/>
      <c r="N83" s="5"/>
      <c r="O83" s="5"/>
      <c r="P83" s="5"/>
    </row>
    <row r="84" spans="1:16" ht="17.45" customHeight="1">
      <c r="A84"/>
      <c r="B84" s="558"/>
      <c r="C84" s="559"/>
      <c r="D84" s="40">
        <v>60</v>
      </c>
      <c r="E84" s="138" t="str">
        <f>IF('Setting application form 2'!D67="","",'Setting application form 2'!D67)</f>
        <v/>
      </c>
      <c r="F84" s="50">
        <v>60</v>
      </c>
      <c r="G84" s="48" t="str">
        <f>IF('Setting application form 2'!R67="","",'Setting application form 2'!R67)</f>
        <v/>
      </c>
      <c r="H84" s="47"/>
      <c r="K84" s="5"/>
      <c r="L84" s="5"/>
      <c r="M84" s="5"/>
      <c r="N84" s="5"/>
      <c r="O84" s="5"/>
      <c r="P84" s="5"/>
    </row>
    <row r="85" spans="1:16" ht="17.45" customHeight="1">
      <c r="A85"/>
      <c r="B85" s="558"/>
      <c r="C85" s="559"/>
      <c r="D85" s="40">
        <v>61</v>
      </c>
      <c r="E85" s="138" t="str">
        <f>IF('Setting application form 2'!D68="","",'Setting application form 2'!D68)</f>
        <v/>
      </c>
      <c r="F85" s="49">
        <v>61</v>
      </c>
      <c r="G85" s="48" t="str">
        <f>IF('Setting application form 2'!R68="","",'Setting application form 2'!R68)</f>
        <v/>
      </c>
      <c r="H85" s="47"/>
      <c r="K85" s="5"/>
      <c r="L85" s="5"/>
      <c r="M85" s="5"/>
      <c r="N85" s="5"/>
      <c r="O85" s="5"/>
      <c r="P85" s="5"/>
    </row>
    <row r="86" spans="1:16" ht="17.45" customHeight="1">
      <c r="A86"/>
      <c r="B86" s="558"/>
      <c r="C86" s="559"/>
      <c r="D86" s="40">
        <v>62</v>
      </c>
      <c r="E86" s="138" t="str">
        <f>IF('Setting application form 2'!D69="","",'Setting application form 2'!D69)</f>
        <v/>
      </c>
      <c r="F86" s="50">
        <v>62</v>
      </c>
      <c r="G86" s="48" t="str">
        <f>IF('Setting application form 2'!R69="","",'Setting application form 2'!R69)</f>
        <v/>
      </c>
      <c r="H86" s="47"/>
      <c r="K86" s="5"/>
      <c r="L86" s="5"/>
      <c r="M86" s="5"/>
      <c r="N86" s="5"/>
      <c r="O86" s="5"/>
      <c r="P86" s="5"/>
    </row>
    <row r="87" spans="1:16" ht="17.45" customHeight="1">
      <c r="A87"/>
      <c r="B87" s="558"/>
      <c r="C87" s="559"/>
      <c r="D87" s="40">
        <v>63</v>
      </c>
      <c r="E87" s="138" t="str">
        <f>IF('Setting application form 2'!D70="","",'Setting application form 2'!D70)</f>
        <v/>
      </c>
      <c r="F87" s="49">
        <v>63</v>
      </c>
      <c r="G87" s="48" t="str">
        <f>IF('Setting application form 2'!R70="","",'Setting application form 2'!R70)</f>
        <v/>
      </c>
      <c r="H87" s="47"/>
      <c r="K87" s="5"/>
      <c r="L87" s="5"/>
      <c r="M87" s="5"/>
      <c r="N87" s="5"/>
      <c r="O87" s="5"/>
      <c r="P87" s="5"/>
    </row>
    <row r="88" spans="1:16" ht="17.45" customHeight="1">
      <c r="A88"/>
      <c r="B88" s="558"/>
      <c r="C88" s="559"/>
      <c r="D88" s="40">
        <v>64</v>
      </c>
      <c r="E88" s="138" t="str">
        <f>IF('Setting application form 2'!D71="","",'Setting application form 2'!D71)</f>
        <v/>
      </c>
      <c r="F88" s="50">
        <v>64</v>
      </c>
      <c r="G88" s="48" t="str">
        <f>IF('Setting application form 2'!R71="","",'Setting application form 2'!R71)</f>
        <v/>
      </c>
      <c r="H88" s="47"/>
      <c r="K88" s="5"/>
      <c r="L88" s="5"/>
      <c r="M88" s="5"/>
      <c r="N88" s="5"/>
      <c r="O88" s="5"/>
      <c r="P88" s="5"/>
    </row>
    <row r="89" spans="1:16" ht="17.45" customHeight="1">
      <c r="A89"/>
      <c r="B89" s="558"/>
      <c r="C89" s="559"/>
      <c r="D89" s="40">
        <v>65</v>
      </c>
      <c r="E89" s="138" t="str">
        <f>IF('Setting application form 2'!D72="","",'Setting application form 2'!D72)</f>
        <v/>
      </c>
      <c r="F89" s="49">
        <v>65</v>
      </c>
      <c r="G89" s="48" t="str">
        <f>IF('Setting application form 2'!R72="","",'Setting application form 2'!R72)</f>
        <v/>
      </c>
      <c r="H89" s="47"/>
      <c r="K89" s="5"/>
      <c r="L89" s="5"/>
      <c r="M89" s="5"/>
      <c r="N89" s="5"/>
      <c r="O89" s="5"/>
      <c r="P89" s="5"/>
    </row>
    <row r="90" spans="1:16" ht="17.45" customHeight="1">
      <c r="A90"/>
      <c r="B90" s="558"/>
      <c r="C90" s="559"/>
      <c r="D90" s="40">
        <v>66</v>
      </c>
      <c r="E90" s="138" t="str">
        <f>IF('Setting application form 2'!D73="","",'Setting application form 2'!D73)</f>
        <v/>
      </c>
      <c r="F90" s="50">
        <v>66</v>
      </c>
      <c r="G90" s="48" t="str">
        <f>IF('Setting application form 2'!R73="","",'Setting application form 2'!R73)</f>
        <v/>
      </c>
      <c r="H90" s="47"/>
      <c r="K90" s="5"/>
      <c r="L90" s="5"/>
      <c r="M90" s="5"/>
      <c r="N90" s="5"/>
      <c r="O90" s="5"/>
      <c r="P90" s="5"/>
    </row>
    <row r="91" spans="1:16" ht="17.45" customHeight="1">
      <c r="A91"/>
      <c r="B91" s="558"/>
      <c r="C91" s="559"/>
      <c r="D91" s="40">
        <v>67</v>
      </c>
      <c r="E91" s="138" t="str">
        <f>IF('Setting application form 2'!D74="","",'Setting application form 2'!D74)</f>
        <v/>
      </c>
      <c r="F91" s="49">
        <v>67</v>
      </c>
      <c r="G91" s="48" t="str">
        <f>IF('Setting application form 2'!R74="","",'Setting application form 2'!R74)</f>
        <v/>
      </c>
      <c r="H91" s="47"/>
      <c r="K91" s="5"/>
      <c r="L91" s="5"/>
      <c r="M91" s="5"/>
      <c r="N91" s="5"/>
      <c r="O91" s="5"/>
      <c r="P91" s="5"/>
    </row>
    <row r="92" spans="1:16" ht="17.45" customHeight="1">
      <c r="A92"/>
      <c r="B92" s="558"/>
      <c r="C92" s="559"/>
      <c r="D92" s="40">
        <v>68</v>
      </c>
      <c r="E92" s="138" t="str">
        <f>IF('Setting application form 2'!D75="","",'Setting application form 2'!D75)</f>
        <v/>
      </c>
      <c r="F92" s="50">
        <v>68</v>
      </c>
      <c r="G92" s="48" t="str">
        <f>IF('Setting application form 2'!R75="","",'Setting application form 2'!R75)</f>
        <v/>
      </c>
      <c r="H92" s="47"/>
      <c r="K92" s="5"/>
      <c r="L92" s="5"/>
      <c r="M92" s="5"/>
      <c r="N92" s="5"/>
      <c r="O92" s="5"/>
      <c r="P92" s="5"/>
    </row>
    <row r="93" spans="1:16" ht="17.45" customHeight="1">
      <c r="A93"/>
      <c r="B93" s="558"/>
      <c r="C93" s="559"/>
      <c r="D93" s="40">
        <v>69</v>
      </c>
      <c r="E93" s="138" t="str">
        <f>IF('Setting application form 2'!D76="","",'Setting application form 2'!D76)</f>
        <v/>
      </c>
      <c r="F93" s="49">
        <v>69</v>
      </c>
      <c r="G93" s="48" t="str">
        <f>IF('Setting application form 2'!R76="","",'Setting application form 2'!R76)</f>
        <v/>
      </c>
      <c r="H93" s="47"/>
      <c r="K93" s="5"/>
      <c r="L93" s="5"/>
      <c r="M93" s="5"/>
      <c r="N93" s="5"/>
      <c r="O93" s="5"/>
      <c r="P93" s="5"/>
    </row>
    <row r="94" spans="1:16" ht="17.45" customHeight="1">
      <c r="A94"/>
      <c r="B94" s="558"/>
      <c r="C94" s="559"/>
      <c r="D94" s="40">
        <v>70</v>
      </c>
      <c r="E94" s="138" t="str">
        <f>IF('Setting application form 2'!D77="","",'Setting application form 2'!D77)</f>
        <v/>
      </c>
      <c r="F94" s="50">
        <v>70</v>
      </c>
      <c r="G94" s="48" t="str">
        <f>IF('Setting application form 2'!R77="","",'Setting application form 2'!R77)</f>
        <v/>
      </c>
      <c r="H94" s="47"/>
      <c r="K94" s="5"/>
      <c r="L94" s="5"/>
      <c r="M94" s="5"/>
      <c r="N94" s="5"/>
      <c r="O94" s="5"/>
      <c r="P94" s="5"/>
    </row>
    <row r="95" spans="1:16" ht="17.45" customHeight="1">
      <c r="A95"/>
      <c r="B95" s="558"/>
      <c r="C95" s="559"/>
      <c r="D95" s="40">
        <v>71</v>
      </c>
      <c r="E95" s="138" t="str">
        <f>IF('Setting application form 2'!D78="","",'Setting application form 2'!D78)</f>
        <v/>
      </c>
      <c r="F95" s="49">
        <v>71</v>
      </c>
      <c r="G95" s="48" t="str">
        <f>IF('Setting application form 2'!R78="","",'Setting application form 2'!R78)</f>
        <v/>
      </c>
      <c r="H95" s="47"/>
      <c r="K95" s="5"/>
      <c r="L95" s="5"/>
      <c r="M95" s="5"/>
      <c r="N95" s="5"/>
      <c r="O95" s="5"/>
      <c r="P95" s="5"/>
    </row>
    <row r="96" spans="1:16" ht="17.45" customHeight="1">
      <c r="A96"/>
      <c r="B96" s="558"/>
      <c r="C96" s="559"/>
      <c r="D96" s="40">
        <v>72</v>
      </c>
      <c r="E96" s="138" t="str">
        <f>IF('Setting application form 2'!D79="","",'Setting application form 2'!D79)</f>
        <v/>
      </c>
      <c r="F96" s="50">
        <v>72</v>
      </c>
      <c r="G96" s="48" t="str">
        <f>IF('Setting application form 2'!R79="","",'Setting application form 2'!R79)</f>
        <v/>
      </c>
      <c r="H96" s="47"/>
      <c r="K96" s="5"/>
      <c r="L96" s="5"/>
      <c r="M96" s="5"/>
      <c r="N96" s="5"/>
      <c r="O96" s="5"/>
      <c r="P96" s="5"/>
    </row>
    <row r="97" spans="1:16" ht="17.45" customHeight="1">
      <c r="A97"/>
      <c r="B97" s="558"/>
      <c r="C97" s="559"/>
      <c r="D97" s="40">
        <v>73</v>
      </c>
      <c r="E97" s="138" t="str">
        <f>IF('Setting application form 2'!D80="","",'Setting application form 2'!D80)</f>
        <v/>
      </c>
      <c r="F97" s="49">
        <v>73</v>
      </c>
      <c r="G97" s="48" t="str">
        <f>IF('Setting application form 2'!R80="","",'Setting application form 2'!R80)</f>
        <v/>
      </c>
      <c r="H97" s="47"/>
      <c r="K97" s="5"/>
      <c r="L97" s="5"/>
      <c r="M97" s="5"/>
      <c r="N97" s="5"/>
      <c r="O97" s="5"/>
      <c r="P97" s="5"/>
    </row>
    <row r="98" spans="1:16" ht="17.45" customHeight="1">
      <c r="A98"/>
      <c r="B98" s="558"/>
      <c r="C98" s="559"/>
      <c r="D98" s="40">
        <v>74</v>
      </c>
      <c r="E98" s="138" t="str">
        <f>IF('Setting application form 2'!D81="","",'Setting application form 2'!D81)</f>
        <v/>
      </c>
      <c r="F98" s="50">
        <v>74</v>
      </c>
      <c r="G98" s="48" t="str">
        <f>IF('Setting application form 2'!R81="","",'Setting application form 2'!R81)</f>
        <v/>
      </c>
      <c r="H98" s="47"/>
      <c r="K98" s="5"/>
      <c r="L98" s="5"/>
      <c r="M98" s="5"/>
      <c r="N98" s="5"/>
      <c r="O98" s="5"/>
      <c r="P98" s="5"/>
    </row>
    <row r="99" spans="1:16" ht="17.45" customHeight="1">
      <c r="A99"/>
      <c r="B99" s="558"/>
      <c r="C99" s="559"/>
      <c r="D99" s="40">
        <v>75</v>
      </c>
      <c r="E99" s="138" t="str">
        <f>IF('Setting application form 2'!D82="","",'Setting application form 2'!D82)</f>
        <v/>
      </c>
      <c r="F99" s="49">
        <v>75</v>
      </c>
      <c r="G99" s="48" t="str">
        <f>IF('Setting application form 2'!R82="","",'Setting application form 2'!R82)</f>
        <v/>
      </c>
      <c r="H99" s="47"/>
      <c r="K99" s="5"/>
      <c r="L99" s="5"/>
      <c r="M99" s="5"/>
      <c r="N99" s="5"/>
      <c r="O99" s="5"/>
      <c r="P99" s="5"/>
    </row>
    <row r="100" spans="1:16" ht="17.45" customHeight="1">
      <c r="A100"/>
      <c r="B100" s="558"/>
      <c r="C100" s="559"/>
      <c r="D100" s="40">
        <v>76</v>
      </c>
      <c r="E100" s="138" t="str">
        <f>IF('Setting application form 2'!D83="","",'Setting application form 2'!D83)</f>
        <v/>
      </c>
      <c r="F100" s="50">
        <v>76</v>
      </c>
      <c r="G100" s="48" t="str">
        <f>IF('Setting application form 2'!R83="","",'Setting application form 2'!R83)</f>
        <v/>
      </c>
      <c r="H100" s="47"/>
    </row>
    <row r="101" spans="1:16" ht="17.45" customHeight="1">
      <c r="A101"/>
      <c r="B101" s="558"/>
      <c r="C101" s="559"/>
      <c r="D101" s="40">
        <v>77</v>
      </c>
      <c r="E101" s="138" t="str">
        <f>IF('Setting application form 2'!D84="","",'Setting application form 2'!D84)</f>
        <v/>
      </c>
      <c r="F101" s="49">
        <v>77</v>
      </c>
      <c r="G101" s="48" t="str">
        <f>IF('Setting application form 2'!R84="","",'Setting application form 2'!R84)</f>
        <v/>
      </c>
      <c r="H101" s="47"/>
    </row>
    <row r="102" spans="1:16" ht="17.45" customHeight="1">
      <c r="A102"/>
      <c r="B102" s="558"/>
      <c r="C102" s="559"/>
      <c r="D102" s="40">
        <v>78</v>
      </c>
      <c r="E102" s="138" t="str">
        <f>IF('Setting application form 2'!D85="","",'Setting application form 2'!D85)</f>
        <v/>
      </c>
      <c r="F102" s="50">
        <v>78</v>
      </c>
      <c r="G102" s="48" t="str">
        <f>IF('Setting application form 2'!R85="","",'Setting application form 2'!R85)</f>
        <v/>
      </c>
      <c r="H102" s="47"/>
    </row>
    <row r="103" spans="1:16" ht="17.45" customHeight="1">
      <c r="A103"/>
      <c r="B103" s="558"/>
      <c r="C103" s="559"/>
      <c r="D103" s="40">
        <v>79</v>
      </c>
      <c r="E103" s="138" t="str">
        <f>IF('Setting application form 2'!D86="","",'Setting application form 2'!D86)</f>
        <v/>
      </c>
      <c r="F103" s="49">
        <v>79</v>
      </c>
      <c r="G103" s="48" t="str">
        <f>IF('Setting application form 2'!R86="","",'Setting application form 2'!R86)</f>
        <v/>
      </c>
      <c r="H103" s="47"/>
    </row>
    <row r="104" spans="1:16" ht="17.45" customHeight="1">
      <c r="A104"/>
      <c r="B104" s="558"/>
      <c r="C104" s="559"/>
      <c r="D104" s="40">
        <v>80</v>
      </c>
      <c r="E104" s="138" t="str">
        <f>IF('Setting application form 2'!D87="","",'Setting application form 2'!D87)</f>
        <v/>
      </c>
      <c r="F104" s="50">
        <v>80</v>
      </c>
      <c r="G104" s="48" t="str">
        <f>IF('Setting application form 2'!R87="","",'Setting application form 2'!R87)</f>
        <v/>
      </c>
      <c r="H104" s="47"/>
    </row>
    <row r="105" spans="1:16" ht="17.45" customHeight="1">
      <c r="A105"/>
      <c r="B105" s="558"/>
      <c r="C105" s="559"/>
      <c r="D105" s="40">
        <v>81</v>
      </c>
      <c r="E105" s="138" t="str">
        <f>IF('Setting application form 2'!D88="","",'Setting application form 2'!D88)</f>
        <v/>
      </c>
      <c r="F105" s="49">
        <v>81</v>
      </c>
      <c r="G105" s="48" t="str">
        <f>IF('Setting application form 2'!R88="","",'Setting application form 2'!R88)</f>
        <v/>
      </c>
      <c r="H105" s="47"/>
    </row>
    <row r="106" spans="1:16" ht="17.45" customHeight="1">
      <c r="A106"/>
      <c r="B106" s="558"/>
      <c r="C106" s="559"/>
      <c r="D106" s="40">
        <v>82</v>
      </c>
      <c r="E106" s="138" t="str">
        <f>IF('Setting application form 2'!D89="","",'Setting application form 2'!D89)</f>
        <v/>
      </c>
      <c r="F106" s="50">
        <v>82</v>
      </c>
      <c r="G106" s="48" t="str">
        <f>IF('Setting application form 2'!R89="","",'Setting application form 2'!R89)</f>
        <v/>
      </c>
      <c r="H106" s="47"/>
    </row>
    <row r="107" spans="1:16" ht="17.45" customHeight="1">
      <c r="A107"/>
      <c r="B107" s="558"/>
      <c r="C107" s="559"/>
      <c r="D107" s="40">
        <v>83</v>
      </c>
      <c r="E107" s="138" t="str">
        <f>IF('Setting application form 2'!D90="","",'Setting application form 2'!D90)</f>
        <v/>
      </c>
      <c r="F107" s="49">
        <v>83</v>
      </c>
      <c r="G107" s="48" t="str">
        <f>IF('Setting application form 2'!R90="","",'Setting application form 2'!R90)</f>
        <v/>
      </c>
      <c r="H107" s="47"/>
    </row>
    <row r="108" spans="1:16" ht="17.45" customHeight="1">
      <c r="A108"/>
      <c r="B108" s="558"/>
      <c r="C108" s="559"/>
      <c r="D108" s="40">
        <v>84</v>
      </c>
      <c r="E108" s="138" t="str">
        <f>IF('Setting application form 2'!D91="","",'Setting application form 2'!D91)</f>
        <v/>
      </c>
      <c r="F108" s="50">
        <v>84</v>
      </c>
      <c r="G108" s="48" t="str">
        <f>IF('Setting application form 2'!R91="","",'Setting application form 2'!R91)</f>
        <v/>
      </c>
      <c r="H108" s="47"/>
    </row>
    <row r="109" spans="1:16" ht="17.45" customHeight="1">
      <c r="A109"/>
      <c r="B109" s="558"/>
      <c r="C109" s="559"/>
      <c r="D109" s="40">
        <v>85</v>
      </c>
      <c r="E109" s="138" t="str">
        <f>IF('Setting application form 2'!D92="","",'Setting application form 2'!D92)</f>
        <v/>
      </c>
      <c r="F109" s="49">
        <v>85</v>
      </c>
      <c r="G109" s="48" t="str">
        <f>IF('Setting application form 2'!R92="","",'Setting application form 2'!R92)</f>
        <v/>
      </c>
      <c r="H109" s="47"/>
    </row>
    <row r="110" spans="1:16" ht="17.45" customHeight="1">
      <c r="A110"/>
      <c r="B110" s="558"/>
      <c r="C110" s="559"/>
      <c r="D110" s="40">
        <v>86</v>
      </c>
      <c r="E110" s="138" t="str">
        <f>IF('Setting application form 2'!D93="","",'Setting application form 2'!D93)</f>
        <v/>
      </c>
      <c r="F110" s="50">
        <v>86</v>
      </c>
      <c r="G110" s="48" t="str">
        <f>IF('Setting application form 2'!R93="","",'Setting application form 2'!R93)</f>
        <v/>
      </c>
      <c r="H110" s="47"/>
    </row>
    <row r="111" spans="1:16" ht="17.45" customHeight="1">
      <c r="A111"/>
      <c r="B111" s="558"/>
      <c r="C111" s="559"/>
      <c r="D111" s="40">
        <v>87</v>
      </c>
      <c r="E111" s="138" t="str">
        <f>IF('Setting application form 2'!D94="","",'Setting application form 2'!D94)</f>
        <v/>
      </c>
      <c r="F111" s="49">
        <v>87</v>
      </c>
      <c r="G111" s="48" t="str">
        <f>IF('Setting application form 2'!R94="","",'Setting application form 2'!R94)</f>
        <v/>
      </c>
      <c r="H111" s="47"/>
    </row>
    <row r="112" spans="1:16" ht="17.45" customHeight="1">
      <c r="A112"/>
      <c r="B112" s="558"/>
      <c r="C112" s="559"/>
      <c r="D112" s="40">
        <v>88</v>
      </c>
      <c r="E112" s="138" t="str">
        <f>IF('Setting application form 2'!D95="","",'Setting application form 2'!D95)</f>
        <v/>
      </c>
      <c r="F112" s="50">
        <v>88</v>
      </c>
      <c r="G112" s="48" t="str">
        <f>IF('Setting application form 2'!R95="","",'Setting application form 2'!R95)</f>
        <v/>
      </c>
      <c r="H112" s="47"/>
    </row>
    <row r="113" spans="1:8" ht="17.45" customHeight="1">
      <c r="A113"/>
      <c r="B113" s="558"/>
      <c r="C113" s="559"/>
      <c r="D113" s="40">
        <v>89</v>
      </c>
      <c r="E113" s="138" t="str">
        <f>IF('Setting application form 2'!D96="","",'Setting application form 2'!D96)</f>
        <v/>
      </c>
      <c r="F113" s="49">
        <v>89</v>
      </c>
      <c r="G113" s="48" t="str">
        <f>IF('Setting application form 2'!R96="","",'Setting application form 2'!R96)</f>
        <v/>
      </c>
      <c r="H113" s="47"/>
    </row>
    <row r="114" spans="1:8" ht="17.45" customHeight="1">
      <c r="A114"/>
      <c r="B114" s="558"/>
      <c r="C114" s="559"/>
      <c r="D114" s="40">
        <v>90</v>
      </c>
      <c r="E114" s="138" t="str">
        <f>IF('Setting application form 2'!D97="","",'Setting application form 2'!D97)</f>
        <v/>
      </c>
      <c r="F114" s="50">
        <v>90</v>
      </c>
      <c r="G114" s="48" t="str">
        <f>IF('Setting application form 2'!R97="","",'Setting application form 2'!R97)</f>
        <v/>
      </c>
      <c r="H114" s="47"/>
    </row>
    <row r="115" spans="1:8" ht="17.45" customHeight="1">
      <c r="A115"/>
      <c r="B115" s="558"/>
      <c r="C115" s="559"/>
      <c r="D115" s="40">
        <v>91</v>
      </c>
      <c r="E115" s="138" t="str">
        <f>IF('Setting application form 2'!D98="","",'Setting application form 2'!D98)</f>
        <v/>
      </c>
      <c r="F115" s="49">
        <v>91</v>
      </c>
      <c r="G115" s="48" t="str">
        <f>IF('Setting application form 2'!R98="","",'Setting application form 2'!R98)</f>
        <v/>
      </c>
      <c r="H115" s="47"/>
    </row>
    <row r="116" spans="1:8" ht="17.45" customHeight="1">
      <c r="A116"/>
      <c r="B116" s="558"/>
      <c r="C116" s="559"/>
      <c r="D116" s="40">
        <v>92</v>
      </c>
      <c r="E116" s="138" t="str">
        <f>IF('Setting application form 2'!D99="","",'Setting application form 2'!D99)</f>
        <v/>
      </c>
      <c r="F116" s="50">
        <v>92</v>
      </c>
      <c r="G116" s="48" t="str">
        <f>IF('Setting application form 2'!R99="","",'Setting application form 2'!R99)</f>
        <v/>
      </c>
      <c r="H116" s="47"/>
    </row>
    <row r="117" spans="1:8" ht="17.45" customHeight="1">
      <c r="A117"/>
      <c r="B117" s="558"/>
      <c r="C117" s="559"/>
      <c r="D117" s="40">
        <v>93</v>
      </c>
      <c r="E117" s="138" t="str">
        <f>IF('Setting application form 2'!D100="","",'Setting application form 2'!D100)</f>
        <v/>
      </c>
      <c r="F117" s="49">
        <v>93</v>
      </c>
      <c r="G117" s="48" t="str">
        <f>IF('Setting application form 2'!R100="","",'Setting application form 2'!R100)</f>
        <v/>
      </c>
      <c r="H117" s="47"/>
    </row>
    <row r="118" spans="1:8" ht="17.45" customHeight="1">
      <c r="A118"/>
      <c r="B118" s="558"/>
      <c r="C118" s="559"/>
      <c r="D118" s="40">
        <v>94</v>
      </c>
      <c r="E118" s="138" t="str">
        <f>IF('Setting application form 2'!D101="","",'Setting application form 2'!D101)</f>
        <v/>
      </c>
      <c r="F118" s="50">
        <v>94</v>
      </c>
      <c r="G118" s="48" t="str">
        <f>IF('Setting application form 2'!R101="","",'Setting application form 2'!R101)</f>
        <v/>
      </c>
      <c r="H118" s="47"/>
    </row>
    <row r="119" spans="1:8" ht="17.45" customHeight="1">
      <c r="A119"/>
      <c r="B119" s="558"/>
      <c r="C119" s="559"/>
      <c r="D119" s="40">
        <v>95</v>
      </c>
      <c r="E119" s="138" t="str">
        <f>IF('Setting application form 2'!D102="","",'Setting application form 2'!D102)</f>
        <v/>
      </c>
      <c r="F119" s="49">
        <v>95</v>
      </c>
      <c r="G119" s="48" t="str">
        <f>IF('Setting application form 2'!R102="","",'Setting application form 2'!R102)</f>
        <v/>
      </c>
      <c r="H119" s="47"/>
    </row>
    <row r="120" spans="1:8" ht="17.45" customHeight="1">
      <c r="A120"/>
      <c r="B120" s="558"/>
      <c r="C120" s="559"/>
      <c r="D120" s="40">
        <v>96</v>
      </c>
      <c r="E120" s="138" t="str">
        <f>IF('Setting application form 2'!D103="","",'Setting application form 2'!D103)</f>
        <v/>
      </c>
      <c r="F120" s="50">
        <v>96</v>
      </c>
      <c r="G120" s="48" t="str">
        <f>IF('Setting application form 2'!R103="","",'Setting application form 2'!R103)</f>
        <v/>
      </c>
      <c r="H120" s="47"/>
    </row>
    <row r="121" spans="1:8" ht="17.45" customHeight="1">
      <c r="A121"/>
      <c r="B121" s="558"/>
      <c r="C121" s="559"/>
      <c r="D121" s="40">
        <v>97</v>
      </c>
      <c r="E121" s="138" t="str">
        <f>IF('Setting application form 2'!D104="","",'Setting application form 2'!D104)</f>
        <v/>
      </c>
      <c r="F121" s="50">
        <v>97</v>
      </c>
      <c r="G121" s="48" t="str">
        <f>IF('Setting application form 2'!R104="","",'Setting application form 2'!R104)</f>
        <v/>
      </c>
      <c r="H121" s="47"/>
    </row>
    <row r="122" spans="1:8" ht="17.45" customHeight="1">
      <c r="B122" s="643"/>
      <c r="C122" s="644"/>
      <c r="D122" s="40">
        <v>98</v>
      </c>
      <c r="E122" s="138" t="str">
        <f>IF('Setting application form 2'!D105="","",'Setting application form 2'!D105)</f>
        <v/>
      </c>
      <c r="F122" s="50">
        <v>98</v>
      </c>
      <c r="G122" s="48" t="str">
        <f>IF('Setting application form 2'!R105="","",'Setting application form 2'!R105)</f>
        <v/>
      </c>
      <c r="H122" s="47"/>
    </row>
    <row r="123" spans="1:8" ht="17.45" customHeight="1">
      <c r="B123" s="167"/>
      <c r="C123" s="168"/>
      <c r="D123" s="40">
        <v>99</v>
      </c>
      <c r="E123" s="138" t="str">
        <f>IF('Setting application form 2'!D106="","",'Setting application form 2'!D106)</f>
        <v/>
      </c>
      <c r="F123" s="50">
        <v>99</v>
      </c>
      <c r="G123" s="48" t="str">
        <f>IF('Setting application form 2'!R106="","",'Setting application form 2'!R106)</f>
        <v/>
      </c>
    </row>
    <row r="124" spans="1:8" ht="14.25" thickBot="1">
      <c r="B124" s="584"/>
      <c r="C124" s="585"/>
      <c r="D124" s="41">
        <v>100</v>
      </c>
      <c r="E124" s="139" t="str">
        <f>IF('Setting application form 2'!D107="","",'Setting application form 2'!D107)</f>
        <v/>
      </c>
      <c r="F124" s="51">
        <v>100</v>
      </c>
      <c r="G124" s="139" t="str">
        <f>IF('Setting application form 2'!R107="","",'Setting application form 2'!R107)</f>
        <v/>
      </c>
    </row>
    <row r="125" spans="1:8">
      <c r="B125" s="571"/>
      <c r="C125" s="571"/>
      <c r="D125" s="169"/>
    </row>
    <row r="126" spans="1:8">
      <c r="B126" s="559"/>
      <c r="C126" s="559"/>
    </row>
  </sheetData>
  <sortState xmlns:xlrd2="http://schemas.microsoft.com/office/spreadsheetml/2017/richdata2" ref="E40:F41">
    <sortCondition ref="E39"/>
  </sortState>
  <mergeCells count="165">
    <mergeCell ref="B122:C122"/>
    <mergeCell ref="P6:P16"/>
    <mergeCell ref="K51:K54"/>
    <mergeCell ref="L51:M54"/>
    <mergeCell ref="P51:P54"/>
    <mergeCell ref="L64:M64"/>
    <mergeCell ref="L63:M63"/>
    <mergeCell ref="N60:N61"/>
    <mergeCell ref="B77:C77"/>
    <mergeCell ref="B76:C76"/>
    <mergeCell ref="B73:C73"/>
    <mergeCell ref="B74:C74"/>
    <mergeCell ref="B75:C75"/>
    <mergeCell ref="L65:M65"/>
    <mergeCell ref="B65:C65"/>
    <mergeCell ref="B66:C66"/>
    <mergeCell ref="B67:C67"/>
    <mergeCell ref="B68:C68"/>
    <mergeCell ref="B64:C64"/>
    <mergeCell ref="B69:C69"/>
    <mergeCell ref="B70:C70"/>
    <mergeCell ref="B71:C71"/>
    <mergeCell ref="B60:C60"/>
    <mergeCell ref="L62:M62"/>
    <mergeCell ref="B56:C56"/>
    <mergeCell ref="B86:C86"/>
    <mergeCell ref="B58:C58"/>
    <mergeCell ref="B59:C59"/>
    <mergeCell ref="B61:C61"/>
    <mergeCell ref="K67:P75"/>
    <mergeCell ref="B98:C98"/>
    <mergeCell ref="B79:C79"/>
    <mergeCell ref="B80:C80"/>
    <mergeCell ref="B81:C81"/>
    <mergeCell ref="B83:C83"/>
    <mergeCell ref="B78:C78"/>
    <mergeCell ref="B90:C90"/>
    <mergeCell ref="B91:C91"/>
    <mergeCell ref="B84:C84"/>
    <mergeCell ref="B95:C95"/>
    <mergeCell ref="B92:C92"/>
    <mergeCell ref="B93:C93"/>
    <mergeCell ref="B94:C94"/>
    <mergeCell ref="B96:C96"/>
    <mergeCell ref="B97:C97"/>
    <mergeCell ref="B82:C82"/>
    <mergeCell ref="B89:C89"/>
    <mergeCell ref="B88:C88"/>
    <mergeCell ref="L5:M5"/>
    <mergeCell ref="B8:D8"/>
    <mergeCell ref="B9:D9"/>
    <mergeCell ref="B10:D10"/>
    <mergeCell ref="B11:D11"/>
    <mergeCell ref="B12:D12"/>
    <mergeCell ref="B5:D5"/>
    <mergeCell ref="B6:D6"/>
    <mergeCell ref="B7:D7"/>
    <mergeCell ref="K6:K26"/>
    <mergeCell ref="L6:L26"/>
    <mergeCell ref="M6:M16"/>
    <mergeCell ref="M17:M26"/>
    <mergeCell ref="B14:D14"/>
    <mergeCell ref="B13:D13"/>
    <mergeCell ref="B15:D15"/>
    <mergeCell ref="B16:D16"/>
    <mergeCell ref="B17:D17"/>
    <mergeCell ref="B25:C25"/>
    <mergeCell ref="B18:D18"/>
    <mergeCell ref="B19:D19"/>
    <mergeCell ref="B22:D22"/>
    <mergeCell ref="B23:D23"/>
    <mergeCell ref="B26:C26"/>
    <mergeCell ref="B27:C27"/>
    <mergeCell ref="B24:D24"/>
    <mergeCell ref="B35:C35"/>
    <mergeCell ref="B33:C33"/>
    <mergeCell ref="B34:C34"/>
    <mergeCell ref="K34:K35"/>
    <mergeCell ref="L40:M42"/>
    <mergeCell ref="B29:C29"/>
    <mergeCell ref="B28:C28"/>
    <mergeCell ref="B32:C32"/>
    <mergeCell ref="B30:C30"/>
    <mergeCell ref="B31:C31"/>
    <mergeCell ref="K37:K38"/>
    <mergeCell ref="K32:K33"/>
    <mergeCell ref="L32:M33"/>
    <mergeCell ref="L28:M29"/>
    <mergeCell ref="L30:M31"/>
    <mergeCell ref="K28:K29"/>
    <mergeCell ref="K30:K31"/>
    <mergeCell ref="B40:C40"/>
    <mergeCell ref="B36:C36"/>
    <mergeCell ref="L27:M27"/>
    <mergeCell ref="B41:C41"/>
    <mergeCell ref="B42:C42"/>
    <mergeCell ref="B63:C63"/>
    <mergeCell ref="B120:C120"/>
    <mergeCell ref="B100:C100"/>
    <mergeCell ref="B101:C101"/>
    <mergeCell ref="B102:C102"/>
    <mergeCell ref="B103:C103"/>
    <mergeCell ref="B104:C104"/>
    <mergeCell ref="B105:C105"/>
    <mergeCell ref="B106:C106"/>
    <mergeCell ref="B107:C107"/>
    <mergeCell ref="B108:C108"/>
    <mergeCell ref="B109:C109"/>
    <mergeCell ref="B114:C114"/>
    <mergeCell ref="B115:C115"/>
    <mergeCell ref="B116:C116"/>
    <mergeCell ref="B113:C113"/>
    <mergeCell ref="B117:C117"/>
    <mergeCell ref="B112:C112"/>
    <mergeCell ref="B118:C118"/>
    <mergeCell ref="B87:C87"/>
    <mergeCell ref="B85:C85"/>
    <mergeCell ref="B125:C125"/>
    <mergeCell ref="B126:C126"/>
    <mergeCell ref="O60:O61"/>
    <mergeCell ref="P60:P61"/>
    <mergeCell ref="K57:K58"/>
    <mergeCell ref="L57:M58"/>
    <mergeCell ref="L39:M39"/>
    <mergeCell ref="K60:K61"/>
    <mergeCell ref="L60:M61"/>
    <mergeCell ref="B110:C110"/>
    <mergeCell ref="B111:C111"/>
    <mergeCell ref="B99:C99"/>
    <mergeCell ref="L59:M59"/>
    <mergeCell ref="N57:N58"/>
    <mergeCell ref="O57:O58"/>
    <mergeCell ref="P57:P58"/>
    <mergeCell ref="N55:N56"/>
    <mergeCell ref="O55:O56"/>
    <mergeCell ref="P55:P56"/>
    <mergeCell ref="B121:C121"/>
    <mergeCell ref="L43:M50"/>
    <mergeCell ref="B119:C119"/>
    <mergeCell ref="B124:C124"/>
    <mergeCell ref="B72:C72"/>
    <mergeCell ref="P32:P35"/>
    <mergeCell ref="K43:K50"/>
    <mergeCell ref="B62:C62"/>
    <mergeCell ref="B37:C37"/>
    <mergeCell ref="B38:C38"/>
    <mergeCell ref="B39:C39"/>
    <mergeCell ref="B51:C51"/>
    <mergeCell ref="B45:C45"/>
    <mergeCell ref="B46:C46"/>
    <mergeCell ref="B47:C47"/>
    <mergeCell ref="L34:M35"/>
    <mergeCell ref="K55:K56"/>
    <mergeCell ref="L55:M56"/>
    <mergeCell ref="L37:M38"/>
    <mergeCell ref="K40:K42"/>
    <mergeCell ref="L36:M36"/>
    <mergeCell ref="B53:C53"/>
    <mergeCell ref="B55:C55"/>
    <mergeCell ref="B57:C57"/>
    <mergeCell ref="B52:C52"/>
    <mergeCell ref="B43:C43"/>
    <mergeCell ref="B44:C44"/>
    <mergeCell ref="B50:C50"/>
    <mergeCell ref="B54:C54"/>
  </mergeCells>
  <phoneticPr fontId="1"/>
  <conditionalFormatting sqref="K6:L26">
    <cfRule type="expression" dxfId="52" priority="42">
      <formula>$K6="○"</formula>
    </cfRule>
  </conditionalFormatting>
  <conditionalFormatting sqref="K39:L39">
    <cfRule type="expression" dxfId="51" priority="110">
      <formula>$K39="○"</formula>
    </cfRule>
  </conditionalFormatting>
  <conditionalFormatting sqref="K43:L43">
    <cfRule type="expression" dxfId="50" priority="147">
      <formula>$K$43="○"</formula>
    </cfRule>
  </conditionalFormatting>
  <conditionalFormatting sqref="K51:L51 N51:P51">
    <cfRule type="expression" dxfId="49" priority="64">
      <formula>$K$51="○"</formula>
    </cfRule>
  </conditionalFormatting>
  <conditionalFormatting sqref="K59:L59">
    <cfRule type="expression" dxfId="48" priority="122">
      <formula>$K59="○"</formula>
    </cfRule>
  </conditionalFormatting>
  <conditionalFormatting sqref="K62:L65">
    <cfRule type="expression" dxfId="47" priority="50">
      <formula>$K62="○"</formula>
    </cfRule>
  </conditionalFormatting>
  <conditionalFormatting sqref="K32:O33">
    <cfRule type="expression" dxfId="46" priority="45">
      <formula>$K$32="○"</formula>
    </cfRule>
  </conditionalFormatting>
  <conditionalFormatting sqref="K34:O35">
    <cfRule type="expression" dxfId="45" priority="105">
      <formula>$K$34="○"</formula>
    </cfRule>
  </conditionalFormatting>
  <conditionalFormatting sqref="K27:P31">
    <cfRule type="expression" dxfId="44" priority="4">
      <formula>$K27="○"</formula>
    </cfRule>
  </conditionalFormatting>
  <conditionalFormatting sqref="K36:P36">
    <cfRule type="expression" dxfId="43" priority="46">
      <formula>$K$36="○"</formula>
    </cfRule>
  </conditionalFormatting>
  <conditionalFormatting sqref="K37:P38">
    <cfRule type="expression" dxfId="42" priority="3">
      <formula>$K37="○"</formula>
    </cfRule>
  </conditionalFormatting>
  <conditionalFormatting sqref="K40:P42">
    <cfRule type="expression" dxfId="41" priority="87">
      <formula>$K$40="○"</formula>
    </cfRule>
  </conditionalFormatting>
  <conditionalFormatting sqref="K55:P56">
    <cfRule type="expression" dxfId="40" priority="9">
      <formula>$K55="○"</formula>
    </cfRule>
  </conditionalFormatting>
  <conditionalFormatting sqref="K57:P58">
    <cfRule type="expression" dxfId="39" priority="70">
      <formula>$K57="○"</formula>
    </cfRule>
  </conditionalFormatting>
  <conditionalFormatting sqref="K60:P61">
    <cfRule type="expression" dxfId="38" priority="69">
      <formula>$K60="○"</formula>
    </cfRule>
  </conditionalFormatting>
  <conditionalFormatting sqref="M6:M16">
    <cfRule type="expression" dxfId="37" priority="41">
      <formula>$K6="○"</formula>
    </cfRule>
  </conditionalFormatting>
  <conditionalFormatting sqref="M17:M26">
    <cfRule type="expression" dxfId="36" priority="40">
      <formula>$K6="○"</formula>
    </cfRule>
  </conditionalFormatting>
  <conditionalFormatting sqref="N52:N54">
    <cfRule type="expression" dxfId="35" priority="10">
      <formula>$K51="○"</formula>
    </cfRule>
  </conditionalFormatting>
  <conditionalFormatting sqref="N53">
    <cfRule type="expression" dxfId="34" priority="2">
      <formula>$K51="○"</formula>
    </cfRule>
  </conditionalFormatting>
  <conditionalFormatting sqref="N54">
    <cfRule type="expression" dxfId="33" priority="1">
      <formula>$K51="○"</formula>
    </cfRule>
  </conditionalFormatting>
  <conditionalFormatting sqref="N62:N65">
    <cfRule type="expression" dxfId="32" priority="53">
      <formula>$K62="○"</formula>
    </cfRule>
  </conditionalFormatting>
  <conditionalFormatting sqref="N7:O7">
    <cfRule type="expression" dxfId="31" priority="19">
      <formula>$K6="○"</formula>
    </cfRule>
  </conditionalFormatting>
  <conditionalFormatting sqref="N8:O8">
    <cfRule type="expression" dxfId="30" priority="20">
      <formula>$K6="○"</formula>
    </cfRule>
  </conditionalFormatting>
  <conditionalFormatting sqref="N9:O9">
    <cfRule type="expression" dxfId="29" priority="21">
      <formula>$K6="○"</formula>
    </cfRule>
  </conditionalFormatting>
  <conditionalFormatting sqref="N10:O10">
    <cfRule type="expression" dxfId="28" priority="22">
      <formula>$K6="○"</formula>
    </cfRule>
  </conditionalFormatting>
  <conditionalFormatting sqref="N11:O11">
    <cfRule type="expression" dxfId="27" priority="23">
      <formula>$K6="○"</formula>
    </cfRule>
  </conditionalFormatting>
  <conditionalFormatting sqref="N12:O12">
    <cfRule type="expression" dxfId="26" priority="24">
      <formula>$K6="○"</formula>
    </cfRule>
  </conditionalFormatting>
  <conditionalFormatting sqref="N13:O13">
    <cfRule type="expression" dxfId="25" priority="25">
      <formula>$K6="○"</formula>
    </cfRule>
  </conditionalFormatting>
  <conditionalFormatting sqref="N14:O14">
    <cfRule type="expression" dxfId="24" priority="26">
      <formula>$K6="○"</formula>
    </cfRule>
  </conditionalFormatting>
  <conditionalFormatting sqref="N15:O15">
    <cfRule type="expression" dxfId="23" priority="27">
      <formula>$K6="○"</formula>
    </cfRule>
  </conditionalFormatting>
  <conditionalFormatting sqref="N16:O16">
    <cfRule type="expression" dxfId="22" priority="28">
      <formula>$K6="○"</formula>
    </cfRule>
  </conditionalFormatting>
  <conditionalFormatting sqref="N6:P6">
    <cfRule type="expression" dxfId="21" priority="18">
      <formula>$K6="○"</formula>
    </cfRule>
  </conditionalFormatting>
  <conditionalFormatting sqref="N17:P17">
    <cfRule type="expression" dxfId="20" priority="29">
      <formula>$K6="○"</formula>
    </cfRule>
  </conditionalFormatting>
  <conditionalFormatting sqref="N18:P18">
    <cfRule type="expression" dxfId="19" priority="30">
      <formula>$K6="○"</formula>
    </cfRule>
  </conditionalFormatting>
  <conditionalFormatting sqref="N19:P19">
    <cfRule type="expression" dxfId="18" priority="31">
      <formula>$K6="○"</formula>
    </cfRule>
  </conditionalFormatting>
  <conditionalFormatting sqref="N20:P20">
    <cfRule type="expression" dxfId="17" priority="32">
      <formula>$K6="○"</formula>
    </cfRule>
  </conditionalFormatting>
  <conditionalFormatting sqref="N21:P21">
    <cfRule type="expression" dxfId="16" priority="33">
      <formula>$K6="○"</formula>
    </cfRule>
  </conditionalFormatting>
  <conditionalFormatting sqref="N22:P22">
    <cfRule type="expression" dxfId="15" priority="34">
      <formula>$K6="○"</formula>
    </cfRule>
  </conditionalFormatting>
  <conditionalFormatting sqref="N23:P23">
    <cfRule type="expression" dxfId="14" priority="35">
      <formula>$K6="○"</formula>
    </cfRule>
  </conditionalFormatting>
  <conditionalFormatting sqref="N24:P24">
    <cfRule type="expression" dxfId="13" priority="36">
      <formula>$K6="○"</formula>
    </cfRule>
  </conditionalFormatting>
  <conditionalFormatting sqref="N25:P25">
    <cfRule type="expression" dxfId="12" priority="37">
      <formula>$K6="○"</formula>
    </cfRule>
  </conditionalFormatting>
  <conditionalFormatting sqref="N26:P26">
    <cfRule type="expression" dxfId="11" priority="38">
      <formula>$K6="○"</formula>
    </cfRule>
  </conditionalFormatting>
  <conditionalFormatting sqref="N29:P29 N31:P31">
    <cfRule type="expression" dxfId="10" priority="116">
      <formula>$K28="○"</formula>
    </cfRule>
  </conditionalFormatting>
  <conditionalFormatting sqref="N37:P38">
    <cfRule type="expression" dxfId="9" priority="84">
      <formula>$K$37="○"</formula>
    </cfRule>
  </conditionalFormatting>
  <conditionalFormatting sqref="N39:P39">
    <cfRule type="expression" dxfId="8" priority="86">
      <formula>$K$39="○"</formula>
    </cfRule>
  </conditionalFormatting>
  <conditionalFormatting sqref="N43:P50">
    <cfRule type="expression" dxfId="7" priority="73">
      <formula>$K$43="○"</formula>
    </cfRule>
  </conditionalFormatting>
  <conditionalFormatting sqref="N59:P59">
    <cfRule type="expression" dxfId="6" priority="81">
      <formula>$K59="○"</formula>
    </cfRule>
  </conditionalFormatting>
  <conditionalFormatting sqref="O52:O54">
    <cfRule type="expression" dxfId="5" priority="8">
      <formula>$K$51="○"</formula>
    </cfRule>
  </conditionalFormatting>
  <conditionalFormatting sqref="O62:P62">
    <cfRule type="expression" dxfId="4" priority="51">
      <formula>$K62="○"</formula>
    </cfRule>
  </conditionalFormatting>
  <conditionalFormatting sqref="O63:P63">
    <cfRule type="expression" dxfId="3" priority="102">
      <formula>$K63="○"</formula>
    </cfRule>
  </conditionalFormatting>
  <conditionalFormatting sqref="O64:P65">
    <cfRule type="expression" dxfId="2" priority="6">
      <formula>$K64="○"</formula>
    </cfRule>
  </conditionalFormatting>
  <conditionalFormatting sqref="P32">
    <cfRule type="expression" dxfId="1" priority="72">
      <formula>$K$32="○"</formula>
    </cfRule>
    <cfRule type="expression" dxfId="0" priority="71">
      <formula>$K$34="○"</formula>
    </cfRule>
  </conditionalFormatting>
  <pageMargins left="0.78" right="0.39" top="0.52" bottom="0.21" header="0.31496062992125984" footer="0.21"/>
  <pageSetup paperSize="9" scale="74" orientation="portrait" r:id="rId1"/>
  <headerFooter alignWithMargins="0">
    <oddHeader>&amp;R&amp;"ＭＳ Ｐゴシック,太字 斜体"&amp;12&amp;ECONFIDENTIAL</oddHeader>
    <oddFooter>&amp;R書式：統06-005</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Setting application form 1</vt:lpstr>
      <vt:lpstr>Setting application form 1 (EX)</vt:lpstr>
      <vt:lpstr>Setting application form 2</vt:lpstr>
      <vt:lpstr>Setting application form 2 (EX)</vt:lpstr>
      <vt:lpstr>Multi-content search setting </vt:lpstr>
      <vt:lpstr>Itsumo NAVI API3.0 setting comp</vt:lpstr>
      <vt:lpstr>【作業者用】①作業依頼履歴一覧</vt:lpstr>
      <vt:lpstr>【作業者用】②設定作業用シート</vt:lpstr>
      <vt:lpstr>【作業者用】②設定作業用シート!Print_Area</vt:lpstr>
      <vt:lpstr>'Itsumo NAVI API3.0 setting comp'!Print_Area</vt:lpstr>
      <vt:lpstr>'Setting application form 1'!Print_Area</vt:lpstr>
      <vt:lpstr>'Setting application form 1 (EX)'!Print_Area</vt:lpstr>
    </vt:vector>
  </TitlesOfParts>
  <Manager/>
  <Company>ZDC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k_kobayashi@zenrin-datacom.net</dc:creator>
  <cp:keywords/>
  <dc:description/>
  <cp:lastModifiedBy>金澤　榛乃</cp:lastModifiedBy>
  <cp:revision/>
  <dcterms:created xsi:type="dcterms:W3CDTF">2006-12-19T04:45:31Z</dcterms:created>
  <dcterms:modified xsi:type="dcterms:W3CDTF">2024-02-26T07:32:35Z</dcterms:modified>
  <cp:category/>
  <cp:contentStatus/>
</cp:coreProperties>
</file>